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5. MAYO\NUMERAL 6\"/>
    </mc:Choice>
  </mc:AlternateContent>
  <bookViews>
    <workbookView xWindow="-120" yWindow="-120" windowWidth="24240" windowHeight="13020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" roundtripDataChecksum="QHMWh1VI45vyBCJ1c7j77HtKydXlEPPCpihobOW57Ys="/>
    </ext>
  </extLst>
</workbook>
</file>

<file path=xl/calcChain.xml><?xml version="1.0" encoding="utf-8"?>
<calcChain xmlns="http://schemas.openxmlformats.org/spreadsheetml/2006/main">
  <c r="N66" i="2" l="1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L2" i="2" l="1"/>
  <c r="K6" i="2"/>
  <c r="K5" i="2"/>
  <c r="K3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M143" i="2"/>
  <c r="M142" i="2"/>
  <c r="N141" i="2"/>
  <c r="M141" i="2"/>
  <c r="N140" i="2"/>
  <c r="M140" i="2"/>
  <c r="N139" i="2"/>
  <c r="M139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M125" i="2"/>
  <c r="M124" i="2"/>
  <c r="N123" i="2"/>
  <c r="M123" i="2"/>
  <c r="M122" i="2"/>
  <c r="M121" i="2"/>
  <c r="N120" i="2"/>
  <c r="M120" i="2"/>
  <c r="N119" i="2"/>
  <c r="M119" i="2"/>
  <c r="N118" i="2"/>
  <c r="M118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L75" i="2" l="1"/>
  <c r="K75" i="2"/>
  <c r="L74" i="2"/>
  <c r="K74" i="2"/>
  <c r="L73" i="2"/>
  <c r="K73" i="2"/>
  <c r="L72" i="2"/>
  <c r="K72" i="2"/>
  <c r="L71" i="2"/>
  <c r="K71" i="2"/>
  <c r="L70" i="2"/>
  <c r="K70" i="2"/>
  <c r="K69" i="2"/>
  <c r="L7" i="2" l="1"/>
  <c r="L6" i="2"/>
  <c r="L5" i="2"/>
  <c r="L4" i="2"/>
  <c r="L3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<sst xmlns="http://schemas.openxmlformats.org/spreadsheetml/2006/main" count="1150" uniqueCount="436">
  <si>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</si>
  <si>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</si>
  <si>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</si>
  <si>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</si>
  <si>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</si>
  <si>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</si>
  <si>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</si>
  <si>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</si>
  <si>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</si>
  <si>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</si>
  <si>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</si>
  <si>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</si>
  <si>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</si>
  <si>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</si>
  <si>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</si>
  <si>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</si>
  <si>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</si>
  <si>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</si>
  <si>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</si>
  <si>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</si>
  <si>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</si>
  <si>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</si>
  <si>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</si>
  <si>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</si>
  <si>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</si>
  <si>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</si>
  <si>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</si>
  <si>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</si>
  <si>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</si>
  <si>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</si>
  <si>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</si>
  <si>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</si>
  <si>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</si>
  <si>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</si>
  <si>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</si>
  <si>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</si>
  <si>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</si>
  <si>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</si>
  <si>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</si>
  <si>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</si>
  <si>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</si>
  <si>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</si>
  <si>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</si>
  <si>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</si>
  <si>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</si>
  <si>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</si>
  <si>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</si>
  <si>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</si>
  <si>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</si>
  <si>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</si>
  <si>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</si>
  <si>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</si>
  <si>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</si>
  <si>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</si>
  <si>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</si>
  <si>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</si>
  <si>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</si>
  <si>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</si>
  <si>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</si>
  <si>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</si>
  <si>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</si>
  <si>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</si>
  <si>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</si>
  <si>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</si>
  <si>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</si>
  <si>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</si>
  <si>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</si>
  <si>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</si>
  <si>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</si>
  <si>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</si>
  <si>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</si>
  <si>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</si>
  <si>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</si>
  <si>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</si>
  <si>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</si>
  <si>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</si>
  <si>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</si>
  <si>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</si>
  <si>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</si>
  <si>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</si>
  <si>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</si>
  <si>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</si>
  <si>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</si>
  <si>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</si>
  <si>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</si>
  <si>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</si>
  <si>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</si>
  <si>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</si>
  <si>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</si>
  <si>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</si>
  <si>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</si>
  <si>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</si>
  <si>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</si>
  <si>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</si>
  <si>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</si>
  <si>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</si>
  <si>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</si>
  <si>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</si>
  <si>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</si>
  <si>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</si>
  <si>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</si>
  <si>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</si>
  <si>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</si>
  <si>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</si>
  <si>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</si>
  <si>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</si>
  <si>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</si>
  <si>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</si>
  <si>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</si>
  <si>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</si>
  <si>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</si>
  <si>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</si>
  <si>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</si>
  <si>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</si>
  <si>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</si>
  <si>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</si>
  <si>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</si>
  <si>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</si>
  <si>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</si>
  <si>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</si>
  <si>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</si>
  <si>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</si>
  <si>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</si>
  <si>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</si>
  <si>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</si>
  <si>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</si>
  <si>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</si>
  <si>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</si>
  <si>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</si>
  <si>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</si>
  <si>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</si>
  <si>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</si>
  <si>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</si>
  <si>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</si>
  <si>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</si>
  <si>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</si>
  <si>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</si>
  <si>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</si>
  <si>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</si>
  <si>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</si>
  <si>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</si>
  <si>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</si>
  <si>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</si>
  <si>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</si>
  <si>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</si>
  <si>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</si>
  <si>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</si>
  <si>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</si>
  <si>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</si>
  <si>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</si>
  <si>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</si>
  <si>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</si>
  <si>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</si>
  <si>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</si>
  <si>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</si>
  <si>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</si>
  <si>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</si>
  <si>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</si>
  <si>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</si>
  <si>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</si>
  <si>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</si>
  <si>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</si>
  <si>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</si>
  <si>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</si>
  <si>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</si>
  <si>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</si>
  <si>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</si>
  <si>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</si>
  <si>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</si>
  <si>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</si>
  <si>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</si>
  <si>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</si>
  <si>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</si>
  <si>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</si>
  <si>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</si>
  <si>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</si>
  <si>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</si>
  <si>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</si>
  <si>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</si>
  <si>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</si>
  <si>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</si>
  <si>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</si>
  <si>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</si>
  <si>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</si>
  <si>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</si>
  <si>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</si>
  <si>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</si>
  <si>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</si>
  <si>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</si>
  <si>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</si>
  <si>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</si>
  <si>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</si>
  <si>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</si>
  <si>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</si>
  <si>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</si>
  <si>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</si>
  <si>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</si>
  <si>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</si>
  <si>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</si>
  <si>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</si>
  <si>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</si>
  <si>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</si>
  <si>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</si>
  <si>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</si>
  <si>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</si>
  <si>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</si>
  <si>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</si>
  <si>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</si>
  <si>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</si>
  <si>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</si>
  <si>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</si>
  <si>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</si>
  <si>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</si>
  <si>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</si>
  <si>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</si>
  <si>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</si>
  <si>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</si>
  <si>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</si>
  <si>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</si>
  <si>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</si>
  <si>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</si>
  <si>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</si>
  <si>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</si>
  <si>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</si>
  <si>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</si>
  <si>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</si>
  <si>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</si>
  <si>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</si>
  <si>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</si>
  <si>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</si>
  <si>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</si>
  <si>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</si>
  <si>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</si>
  <si>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</si>
  <si>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</si>
  <si>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</si>
  <si>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</si>
  <si>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</si>
  <si>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</si>
  <si>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</si>
  <si>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</si>
  <si>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</si>
  <si>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</si>
  <si>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</si>
  <si>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</si>
  <si>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</si>
  <si>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</si>
  <si>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</si>
  <si>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</si>
  <si>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</si>
  <si>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</si>
  <si>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</si>
  <si>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</si>
  <si>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</si>
  <si>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</si>
  <si>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</si>
  <si>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</si>
  <si>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</si>
  <si>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</si>
  <si>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</si>
  <si>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</si>
  <si>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</si>
  <si>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</si>
  <si>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</si>
  <si>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</si>
  <si>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</si>
  <si>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</si>
  <si>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</si>
  <si>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</si>
  <si>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</si>
  <si>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</si>
  <si>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</si>
  <si>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</si>
  <si>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</si>
  <si>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</si>
  <si>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</si>
  <si>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</si>
  <si>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</si>
  <si>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</si>
  <si>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</si>
  <si>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</si>
  <si>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</si>
  <si>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</si>
  <si>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</si>
  <si>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</si>
  <si>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</si>
  <si>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</si>
  <si>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</si>
  <si>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</si>
  <si>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</si>
  <si>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</si>
  <si>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</si>
  <si>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</si>
  <si>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</si>
  <si>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</si>
  <si>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</si>
  <si>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</si>
  <si>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</si>
  <si>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</si>
  <si>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</si>
  <si>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</si>
  <si>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</si>
  <si>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</si>
  <si>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</si>
  <si>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</si>
  <si>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</si>
  <si>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</si>
  <si>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</si>
  <si>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</si>
  <si>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</si>
  <si>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</si>
  <si>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</si>
  <si>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</si>
  <si>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</si>
  <si>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</si>
  <si>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</si>
  <si>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</si>
  <si>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</si>
  <si>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</si>
  <si>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</si>
  <si>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</si>
  <si>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</si>
  <si>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</si>
  <si>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</si>
  <si>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</si>
  <si>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</si>
  <si>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</si>
  <si>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</si>
  <si>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</si>
  <si>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</si>
  <si>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</si>
  <si>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</si>
  <si>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</si>
  <si>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</si>
  <si>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</si>
  <si>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</si>
  <si>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</si>
  <si>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</si>
  <si>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</si>
  <si>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</si>
  <si>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</si>
  <si>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</si>
  <si>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</si>
  <si>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</si>
  <si>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</si>
  <si>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</si>
  <si>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</si>
  <si>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</si>
  <si>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</si>
  <si>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</si>
  <si>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</si>
  <si>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</si>
  <si>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</si>
  <si>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</si>
  <si>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</si>
  <si>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</si>
  <si>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</si>
  <si>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</si>
  <si>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</si>
  <si>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</si>
  <si>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</si>
  <si>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</si>
  <si>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</si>
  <si>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</si>
  <si>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</si>
  <si>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</si>
  <si>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</si>
  <si>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</si>
  <si>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</si>
  <si>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</si>
  <si>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</si>
  <si>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</si>
  <si>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</si>
  <si>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</si>
  <si>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</si>
  <si>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</si>
  <si>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</si>
  <si>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</si>
  <si>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</si>
  <si>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</si>
  <si>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</si>
  <si>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</si>
  <si>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</si>
  <si>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</si>
  <si>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</si>
  <si>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</si>
  <si>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</si>
  <si>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</si>
  <si>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</si>
  <si>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</si>
  <si>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</si>
  <si>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</si>
  <si>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</si>
  <si>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</si>
  <si>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</si>
  <si>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</si>
  <si>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</si>
  <si>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</si>
  <si>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</si>
  <si>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</si>
  <si>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</si>
  <si>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</si>
  <si>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</si>
  <si>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</si>
  <si>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</si>
  <si>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</si>
  <si>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</si>
  <si>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</si>
  <si>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</si>
  <si>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</si>
  <si>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</si>
  <si>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</si>
  <si>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</si>
  <si>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</si>
  <si>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</si>
  <si>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</si>
  <si>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</si>
  <si>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</si>
  <si>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16,944.00</t>
  </si>
  <si>
    <t>1,087,171.35</t>
  </si>
  <si>
    <t>30,000.00</t>
  </si>
  <si>
    <t>6,631.94</t>
  </si>
  <si>
    <t>436,225.95</t>
  </si>
  <si>
    <t>-16,631.94</t>
  </si>
  <si>
    <t>218,047.40</t>
  </si>
  <si>
    <t>23,500.00</t>
  </si>
  <si>
    <t>20,627.37</t>
  </si>
  <si>
    <t>10,732.11</t>
  </si>
  <si>
    <t>40.01.018.001.7.73</t>
  </si>
  <si>
    <t>40.01.018.001.7.78</t>
  </si>
  <si>
    <t>2,702.82</t>
  </si>
  <si>
    <t>12,879.62</t>
  </si>
  <si>
    <t>EMPRESA PÚBLICA PROVINCIAL SANTO DOMINGO CONSTRUYE EP.</t>
  </si>
  <si>
    <t xml:space="preserve">TRANSFERENCIAS Y DONACIONES PARA INVERSION </t>
  </si>
  <si>
    <t>21.091.18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</si>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</sst>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left" vertical="top"/>
    </xf>
    <xf numFmtId="4" fontId="9" fillId="4" borderId="7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left" vertical="top"/>
    </xf>
    <xf numFmtId="16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1"/>
  <sheetViews>
    <sheetView topLeftCell="E46" zoomScale="90" zoomScaleNormal="90" workbookViewId="0">
      <selection activeCell="N66" sqref="N66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33203125" style="22" customWidth="1"/>
    <col min="7" max="7" width="26.664062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42">
        <v>1.1399999999999999</v>
      </c>
      <c r="B2" s="43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13977</v>
      </c>
      <c r="I2" s="20">
        <v>13882</v>
      </c>
      <c r="J2" s="20">
        <v>1661898.02</v>
      </c>
      <c r="K2" s="20">
        <v>1661898.02</v>
      </c>
      <c r="L2" s="17">
        <f>(I2/F2)*100</f>
        <v>0.82834339281457869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42">
        <v>1.18</v>
      </c>
      <c r="B3" s="43" t="s">
        <v>362</v>
      </c>
      <c r="C3" s="23" t="s">
        <v>51</v>
      </c>
      <c r="D3" s="20">
        <v>636332.85</v>
      </c>
      <c r="E3" s="20">
        <v>0</v>
      </c>
      <c r="F3" s="20">
        <v>636332.85</v>
      </c>
      <c r="G3" s="20">
        <v>636332.85</v>
      </c>
      <c r="H3" s="20">
        <v>0</v>
      </c>
      <c r="I3" s="20">
        <v>0</v>
      </c>
      <c r="J3" s="20">
        <v>636332.85</v>
      </c>
      <c r="K3" s="20">
        <f t="shared" ref="K3:K6" si="0">F3-I3</f>
        <v>636332.85</v>
      </c>
      <c r="L3" s="17">
        <f t="shared" ref="L3:L7" si="1"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42">
        <v>1.19</v>
      </c>
      <c r="B4" s="43" t="s">
        <v>362</v>
      </c>
      <c r="C4" s="23" t="s">
        <v>359</v>
      </c>
      <c r="D4" s="26">
        <v>17318.36</v>
      </c>
      <c r="E4" s="20">
        <v>138389.74</v>
      </c>
      <c r="F4" s="26">
        <v>155708.1</v>
      </c>
      <c r="G4" s="26">
        <v>155708.1</v>
      </c>
      <c r="H4" s="20">
        <v>140592.26999999999</v>
      </c>
      <c r="I4" s="20">
        <v>140526.81</v>
      </c>
      <c r="J4" s="20">
        <v>15115.83</v>
      </c>
      <c r="K4" s="20">
        <v>15115.83</v>
      </c>
      <c r="L4" s="17">
        <f t="shared" si="1"/>
        <v>90.250160396279952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42">
        <v>2.2799999999999998</v>
      </c>
      <c r="B5" s="43" t="s">
        <v>365</v>
      </c>
      <c r="C5" s="24" t="s">
        <v>363</v>
      </c>
      <c r="D5" s="26">
        <v>1671876.05</v>
      </c>
      <c r="E5" s="20">
        <v>773979.32</v>
      </c>
      <c r="F5" s="26">
        <v>2445855.37</v>
      </c>
      <c r="G5" s="26">
        <v>2445855.37</v>
      </c>
      <c r="H5" s="25">
        <v>0</v>
      </c>
      <c r="I5" s="25">
        <v>0</v>
      </c>
      <c r="J5" s="25">
        <v>2445855.37</v>
      </c>
      <c r="K5" s="20">
        <f t="shared" si="0"/>
        <v>2445855.37</v>
      </c>
      <c r="L5" s="17">
        <f t="shared" si="1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42">
        <v>3.37</v>
      </c>
      <c r="B6" s="43" t="s">
        <v>370</v>
      </c>
      <c r="C6" s="24" t="s">
        <v>368</v>
      </c>
      <c r="D6" s="27">
        <v>629714.76</v>
      </c>
      <c r="E6" s="20">
        <v>0</v>
      </c>
      <c r="F6" s="27">
        <v>629714.76</v>
      </c>
      <c r="G6" s="27">
        <v>629714.76</v>
      </c>
      <c r="H6" s="20">
        <v>0</v>
      </c>
      <c r="I6" s="20">
        <v>0</v>
      </c>
      <c r="J6" s="20">
        <v>629714.76</v>
      </c>
      <c r="K6" s="20">
        <f t="shared" si="0"/>
        <v>629714.76</v>
      </c>
      <c r="L6" s="17">
        <f t="shared" si="1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42">
        <v>3.38</v>
      </c>
      <c r="B7" s="43" t="s">
        <v>370</v>
      </c>
      <c r="C7" s="24" t="s">
        <v>369</v>
      </c>
      <c r="D7" s="27">
        <v>1711968.73</v>
      </c>
      <c r="E7" s="20">
        <v>0</v>
      </c>
      <c r="F7" s="27">
        <v>1711968.73</v>
      </c>
      <c r="G7" s="27">
        <v>1711968.73</v>
      </c>
      <c r="H7" s="20">
        <v>158253.07999999999</v>
      </c>
      <c r="I7" s="20">
        <v>138676.04999999999</v>
      </c>
      <c r="J7" s="20">
        <v>1553715.65</v>
      </c>
      <c r="K7" s="20">
        <v>1553715.65</v>
      </c>
      <c r="L7" s="17">
        <f t="shared" si="1"/>
        <v>8.1003845204579168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7.5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3" t="s">
        <v>44</v>
      </c>
      <c r="B9" s="43" t="s">
        <v>52</v>
      </c>
      <c r="C9" s="23" t="s">
        <v>48</v>
      </c>
      <c r="D9" s="20" t="s">
        <v>382</v>
      </c>
      <c r="E9" s="20" t="s">
        <v>421</v>
      </c>
      <c r="F9" s="20" t="s">
        <v>422</v>
      </c>
      <c r="G9" s="20" t="s">
        <v>422</v>
      </c>
      <c r="H9" s="20">
        <v>193582.21</v>
      </c>
      <c r="I9" s="20">
        <v>164832.21</v>
      </c>
      <c r="J9" s="20">
        <v>164128.79999999999</v>
      </c>
      <c r="K9" s="20">
        <v>242643.74</v>
      </c>
      <c r="L9" s="20">
        <v>271393.74</v>
      </c>
      <c r="M9" s="20">
        <f t="shared" ref="M9:M66" si="2">H9-J9</f>
        <v>29453.410000000003</v>
      </c>
      <c r="N9" s="17">
        <f t="shared" ref="N9:N66" si="3">(I9/F9)*100</f>
        <v>37.785970779592546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3" t="s">
        <v>45</v>
      </c>
      <c r="B10" s="43" t="s">
        <v>52</v>
      </c>
      <c r="C10" s="23" t="s">
        <v>49</v>
      </c>
      <c r="D10" s="20" t="s">
        <v>383</v>
      </c>
      <c r="E10" s="20" t="s">
        <v>423</v>
      </c>
      <c r="F10" s="20" t="s">
        <v>424</v>
      </c>
      <c r="G10" s="20" t="s">
        <v>424</v>
      </c>
      <c r="H10" s="20">
        <v>76296.539999999994</v>
      </c>
      <c r="I10" s="20">
        <v>43524.22</v>
      </c>
      <c r="J10" s="20">
        <v>43322.27</v>
      </c>
      <c r="K10" s="20">
        <v>141750.85999999999</v>
      </c>
      <c r="L10" s="20">
        <v>174523.18</v>
      </c>
      <c r="M10" s="20">
        <f t="shared" si="2"/>
        <v>32974.269999999997</v>
      </c>
      <c r="N10" s="17">
        <f t="shared" si="3"/>
        <v>19.960898410162194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3" t="s">
        <v>46</v>
      </c>
      <c r="B11" s="43" t="s">
        <v>52</v>
      </c>
      <c r="C11" s="23" t="s">
        <v>384</v>
      </c>
      <c r="D11" s="20" t="s">
        <v>385</v>
      </c>
      <c r="E11" s="20">
        <v>0</v>
      </c>
      <c r="F11" s="20" t="s">
        <v>385</v>
      </c>
      <c r="G11" s="20" t="s">
        <v>385</v>
      </c>
      <c r="H11" s="20">
        <v>2308.8200000000002</v>
      </c>
      <c r="I11" s="20">
        <v>2308.8200000000002</v>
      </c>
      <c r="J11" s="20">
        <v>2308.8200000000002</v>
      </c>
      <c r="K11" s="20" t="s">
        <v>434</v>
      </c>
      <c r="L11" s="20">
        <v>21091.18</v>
      </c>
      <c r="M11" s="20">
        <f t="shared" si="2"/>
        <v>0</v>
      </c>
      <c r="N11" s="17">
        <f t="shared" si="3"/>
        <v>9.8667521367521367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3" t="s">
        <v>47</v>
      </c>
      <c r="B12" s="43" t="s">
        <v>52</v>
      </c>
      <c r="C12" s="23" t="s">
        <v>386</v>
      </c>
      <c r="D12" s="20" t="s">
        <v>387</v>
      </c>
      <c r="E12" s="20">
        <v>0</v>
      </c>
      <c r="F12" s="20" t="s">
        <v>387</v>
      </c>
      <c r="G12" s="20" t="s">
        <v>387</v>
      </c>
      <c r="H12" s="20">
        <v>0</v>
      </c>
      <c r="I12" s="20">
        <v>0</v>
      </c>
      <c r="J12" s="20">
        <v>0</v>
      </c>
      <c r="K12" s="20" t="s">
        <v>387</v>
      </c>
      <c r="L12" s="20" t="s">
        <v>387</v>
      </c>
      <c r="M12" s="20">
        <f t="shared" si="2"/>
        <v>0</v>
      </c>
      <c r="N12" s="17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8" x14ac:dyDescent="0.3">
      <c r="A13" s="13" t="s">
        <v>67</v>
      </c>
      <c r="B13" s="43" t="s">
        <v>388</v>
      </c>
      <c r="C13" s="23" t="s">
        <v>388</v>
      </c>
      <c r="D13" s="20" t="s">
        <v>389</v>
      </c>
      <c r="E13" s="20" t="s">
        <v>224</v>
      </c>
      <c r="F13" s="20" t="s">
        <v>425</v>
      </c>
      <c r="G13" s="20" t="s">
        <v>425</v>
      </c>
      <c r="H13" s="20">
        <v>18368</v>
      </c>
      <c r="I13" s="20">
        <v>18368</v>
      </c>
      <c r="J13" s="20">
        <v>18368</v>
      </c>
      <c r="K13" s="20">
        <v>5132</v>
      </c>
      <c r="L13" s="20">
        <v>5132</v>
      </c>
      <c r="M13" s="20">
        <f t="shared" si="2"/>
        <v>0</v>
      </c>
      <c r="N13" s="17">
        <f t="shared" si="3"/>
        <v>78.161702127659566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3" t="s">
        <v>77</v>
      </c>
      <c r="B14" s="43" t="s">
        <v>390</v>
      </c>
      <c r="C14" s="23" t="s">
        <v>117</v>
      </c>
      <c r="D14" s="20" t="s">
        <v>391</v>
      </c>
      <c r="E14" s="20">
        <v>4280</v>
      </c>
      <c r="F14" s="20">
        <v>122192.9</v>
      </c>
      <c r="G14" s="20">
        <v>122192.9</v>
      </c>
      <c r="H14" s="20">
        <v>44382.2</v>
      </c>
      <c r="I14" s="20">
        <v>44382.2</v>
      </c>
      <c r="J14" s="20">
        <v>44382.2</v>
      </c>
      <c r="K14" s="20">
        <v>77810.7</v>
      </c>
      <c r="L14" s="20">
        <v>77810.7</v>
      </c>
      <c r="M14" s="20">
        <f t="shared" si="2"/>
        <v>0</v>
      </c>
      <c r="N14" s="17">
        <f t="shared" si="3"/>
        <v>36.321422930464863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3" t="s">
        <v>78</v>
      </c>
      <c r="B15" s="43" t="s">
        <v>390</v>
      </c>
      <c r="C15" s="23" t="s">
        <v>80</v>
      </c>
      <c r="D15" s="20" t="s">
        <v>392</v>
      </c>
      <c r="E15" s="20">
        <v>0</v>
      </c>
      <c r="F15" s="20" t="s">
        <v>392</v>
      </c>
      <c r="G15" s="20" t="s">
        <v>392</v>
      </c>
      <c r="H15" s="20">
        <v>0</v>
      </c>
      <c r="I15" s="20">
        <v>0</v>
      </c>
      <c r="J15" s="20">
        <v>0</v>
      </c>
      <c r="K15" s="20" t="s">
        <v>392</v>
      </c>
      <c r="L15" s="20" t="s">
        <v>392</v>
      </c>
      <c r="M15" s="20">
        <f t="shared" si="2"/>
        <v>0</v>
      </c>
      <c r="N15" s="17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3" t="s">
        <v>89</v>
      </c>
      <c r="B16" s="43" t="s">
        <v>393</v>
      </c>
      <c r="C16" s="23" t="s">
        <v>108</v>
      </c>
      <c r="D16" s="20" t="s">
        <v>394</v>
      </c>
      <c r="E16" s="20">
        <v>-4280</v>
      </c>
      <c r="F16" s="20">
        <v>11400</v>
      </c>
      <c r="G16" s="20">
        <v>11400</v>
      </c>
      <c r="H16" s="20">
        <v>0</v>
      </c>
      <c r="I16" s="20">
        <v>0</v>
      </c>
      <c r="J16" s="20">
        <v>0</v>
      </c>
      <c r="K16" s="20">
        <v>11400</v>
      </c>
      <c r="L16" s="20">
        <v>11400</v>
      </c>
      <c r="M16" s="20">
        <f t="shared" si="2"/>
        <v>0</v>
      </c>
      <c r="N16" s="17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3" t="s">
        <v>90</v>
      </c>
      <c r="B17" s="43" t="s">
        <v>165</v>
      </c>
      <c r="C17" s="23" t="s">
        <v>117</v>
      </c>
      <c r="D17" s="20" t="s">
        <v>395</v>
      </c>
      <c r="E17" s="20">
        <v>0</v>
      </c>
      <c r="F17" s="20" t="s">
        <v>395</v>
      </c>
      <c r="G17" s="20" t="s">
        <v>395</v>
      </c>
      <c r="H17" s="20">
        <v>42272.46</v>
      </c>
      <c r="I17" s="20">
        <v>42272.46</v>
      </c>
      <c r="J17" s="20">
        <v>42272.46</v>
      </c>
      <c r="K17" s="20">
        <v>72166.2</v>
      </c>
      <c r="L17" s="20">
        <v>72166.2</v>
      </c>
      <c r="M17" s="20">
        <f t="shared" si="2"/>
        <v>0</v>
      </c>
      <c r="N17" s="17">
        <f t="shared" si="3"/>
        <v>36.938968002596326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3" t="s">
        <v>101</v>
      </c>
      <c r="B18" s="43" t="s">
        <v>165</v>
      </c>
      <c r="C18" s="23" t="s">
        <v>102</v>
      </c>
      <c r="D18" s="20" t="s">
        <v>396</v>
      </c>
      <c r="E18" s="20">
        <v>0</v>
      </c>
      <c r="F18" s="20" t="s">
        <v>396</v>
      </c>
      <c r="G18" s="20" t="s">
        <v>396</v>
      </c>
      <c r="H18" s="20">
        <v>0</v>
      </c>
      <c r="I18" s="20">
        <v>0</v>
      </c>
      <c r="J18" s="20">
        <v>0</v>
      </c>
      <c r="K18" s="20" t="s">
        <v>396</v>
      </c>
      <c r="L18" s="20" t="s">
        <v>396</v>
      </c>
      <c r="M18" s="20">
        <f t="shared" si="2"/>
        <v>0</v>
      </c>
      <c r="N18" s="17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3" t="s">
        <v>107</v>
      </c>
      <c r="B19" s="43" t="s">
        <v>100</v>
      </c>
      <c r="C19" s="23" t="s">
        <v>397</v>
      </c>
      <c r="D19" s="20" t="s">
        <v>109</v>
      </c>
      <c r="E19" s="20">
        <v>0</v>
      </c>
      <c r="F19" s="20" t="s">
        <v>109</v>
      </c>
      <c r="G19" s="20" t="s">
        <v>109</v>
      </c>
      <c r="H19" s="20">
        <v>0</v>
      </c>
      <c r="I19" s="20">
        <v>0</v>
      </c>
      <c r="J19" s="20">
        <v>0</v>
      </c>
      <c r="K19" s="20" t="s">
        <v>109</v>
      </c>
      <c r="L19" s="20" t="s">
        <v>109</v>
      </c>
      <c r="M19" s="20">
        <f t="shared" si="2"/>
        <v>0</v>
      </c>
      <c r="N19" s="17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3" t="s">
        <v>110</v>
      </c>
      <c r="B20" s="43" t="s">
        <v>165</v>
      </c>
      <c r="C20" s="23" t="s">
        <v>102</v>
      </c>
      <c r="D20" s="20" t="s">
        <v>398</v>
      </c>
      <c r="E20" s="20">
        <v>0</v>
      </c>
      <c r="F20" s="20" t="s">
        <v>398</v>
      </c>
      <c r="G20" s="20" t="s">
        <v>398</v>
      </c>
      <c r="H20" s="20">
        <v>0</v>
      </c>
      <c r="I20" s="20">
        <v>0</v>
      </c>
      <c r="J20" s="20">
        <v>0</v>
      </c>
      <c r="K20" s="20" t="s">
        <v>398</v>
      </c>
      <c r="L20" s="20" t="s">
        <v>398</v>
      </c>
      <c r="M20" s="20">
        <f t="shared" si="2"/>
        <v>0</v>
      </c>
      <c r="N20" s="17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3" t="s">
        <v>115</v>
      </c>
      <c r="B21" s="43" t="s">
        <v>165</v>
      </c>
      <c r="C21" s="23" t="s">
        <v>117</v>
      </c>
      <c r="D21" s="20" t="s">
        <v>399</v>
      </c>
      <c r="E21" s="20">
        <v>0</v>
      </c>
      <c r="F21" s="20" t="s">
        <v>399</v>
      </c>
      <c r="G21" s="20" t="s">
        <v>399</v>
      </c>
      <c r="H21" s="20">
        <v>25608.23</v>
      </c>
      <c r="I21" s="20">
        <v>25608.23</v>
      </c>
      <c r="J21" s="20">
        <v>25608.23</v>
      </c>
      <c r="K21" s="20">
        <v>54786.29</v>
      </c>
      <c r="L21" s="20">
        <v>54786.29</v>
      </c>
      <c r="M21" s="20">
        <f t="shared" si="2"/>
        <v>0</v>
      </c>
      <c r="N21" s="17">
        <f t="shared" si="3"/>
        <v>31.853203427298276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3" t="s">
        <v>122</v>
      </c>
      <c r="B22" s="43" t="s">
        <v>390</v>
      </c>
      <c r="C22" s="23" t="s">
        <v>80</v>
      </c>
      <c r="D22" s="20" t="s">
        <v>400</v>
      </c>
      <c r="E22" s="20">
        <v>-600</v>
      </c>
      <c r="F22" s="20" t="s">
        <v>426</v>
      </c>
      <c r="G22" s="20" t="s">
        <v>426</v>
      </c>
      <c r="H22" s="20">
        <v>0</v>
      </c>
      <c r="I22" s="20">
        <v>0</v>
      </c>
      <c r="J22" s="20">
        <v>0</v>
      </c>
      <c r="K22" s="20" t="s">
        <v>426</v>
      </c>
      <c r="L22" s="20" t="s">
        <v>426</v>
      </c>
      <c r="M22" s="20">
        <f t="shared" si="2"/>
        <v>0</v>
      </c>
      <c r="N22" s="17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3" t="s">
        <v>125</v>
      </c>
      <c r="B23" s="43" t="s">
        <v>100</v>
      </c>
      <c r="C23" s="23" t="s">
        <v>397</v>
      </c>
      <c r="D23" s="20" t="s">
        <v>401</v>
      </c>
      <c r="E23" s="20">
        <v>600</v>
      </c>
      <c r="F23" s="20" t="s">
        <v>427</v>
      </c>
      <c r="G23" s="20" t="s">
        <v>427</v>
      </c>
      <c r="H23" s="20">
        <v>3452</v>
      </c>
      <c r="I23" s="20">
        <v>3452</v>
      </c>
      <c r="J23" s="20">
        <v>3452</v>
      </c>
      <c r="K23" s="20">
        <v>7280.11</v>
      </c>
      <c r="L23" s="20">
        <v>7280.11</v>
      </c>
      <c r="M23" s="20">
        <f t="shared" si="2"/>
        <v>0</v>
      </c>
      <c r="N23" s="17">
        <f t="shared" si="3"/>
        <v>32.165156711960648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3" t="s">
        <v>127</v>
      </c>
      <c r="B24" s="43" t="s">
        <v>165</v>
      </c>
      <c r="C24" s="23" t="s">
        <v>117</v>
      </c>
      <c r="D24" s="20" t="s">
        <v>402</v>
      </c>
      <c r="E24" s="20">
        <v>0</v>
      </c>
      <c r="F24" s="20" t="s">
        <v>402</v>
      </c>
      <c r="G24" s="20" t="s">
        <v>402</v>
      </c>
      <c r="H24" s="20">
        <v>52674.879999999997</v>
      </c>
      <c r="I24" s="20">
        <v>52674.879999999997</v>
      </c>
      <c r="J24" s="20">
        <v>52674.879999999997</v>
      </c>
      <c r="K24" s="20">
        <v>101033.55</v>
      </c>
      <c r="L24" s="20">
        <v>101033.55</v>
      </c>
      <c r="M24" s="20">
        <f t="shared" si="2"/>
        <v>0</v>
      </c>
      <c r="N24" s="17">
        <f t="shared" si="3"/>
        <v>34.2693500935505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3" t="s">
        <v>130</v>
      </c>
      <c r="B25" s="43" t="s">
        <v>165</v>
      </c>
      <c r="C25" s="23" t="s">
        <v>102</v>
      </c>
      <c r="D25" s="20" t="s">
        <v>372</v>
      </c>
      <c r="E25" s="20">
        <v>0</v>
      </c>
      <c r="F25" s="20" t="s">
        <v>372</v>
      </c>
      <c r="G25" s="20" t="s">
        <v>372</v>
      </c>
      <c r="H25" s="20">
        <v>0</v>
      </c>
      <c r="I25" s="20">
        <v>0</v>
      </c>
      <c r="J25" s="20">
        <v>0</v>
      </c>
      <c r="K25" s="20" t="s">
        <v>372</v>
      </c>
      <c r="L25" s="20" t="s">
        <v>372</v>
      </c>
      <c r="M25" s="20">
        <f t="shared" si="2"/>
        <v>0</v>
      </c>
      <c r="N25" s="17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3" t="s">
        <v>135</v>
      </c>
      <c r="B26" s="43" t="s">
        <v>393</v>
      </c>
      <c r="C26" s="23" t="s">
        <v>397</v>
      </c>
      <c r="D26" s="20" t="s">
        <v>403</v>
      </c>
      <c r="E26" s="20">
        <v>0</v>
      </c>
      <c r="F26" s="20">
        <v>2500</v>
      </c>
      <c r="G26" s="20">
        <v>2500</v>
      </c>
      <c r="H26" s="20">
        <v>0</v>
      </c>
      <c r="I26" s="20">
        <v>0</v>
      </c>
      <c r="J26" s="20">
        <v>0</v>
      </c>
      <c r="K26" s="20">
        <v>2500</v>
      </c>
      <c r="L26" s="20">
        <v>2500</v>
      </c>
      <c r="M26" s="20">
        <f t="shared" si="2"/>
        <v>0</v>
      </c>
      <c r="N26" s="17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3" t="s">
        <v>138</v>
      </c>
      <c r="B27" s="43" t="s">
        <v>165</v>
      </c>
      <c r="C27" s="23" t="s">
        <v>102</v>
      </c>
      <c r="D27" s="20" t="s">
        <v>113</v>
      </c>
      <c r="E27" s="20">
        <v>0</v>
      </c>
      <c r="F27" s="20" t="s">
        <v>113</v>
      </c>
      <c r="G27" s="20" t="s">
        <v>113</v>
      </c>
      <c r="H27" s="20">
        <v>0</v>
      </c>
      <c r="I27" s="20">
        <v>0</v>
      </c>
      <c r="J27" s="20">
        <v>0</v>
      </c>
      <c r="K27" s="20" t="s">
        <v>113</v>
      </c>
      <c r="L27" s="20" t="s">
        <v>113</v>
      </c>
      <c r="M27" s="20">
        <f t="shared" si="2"/>
        <v>0</v>
      </c>
      <c r="N27" s="17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3" t="s">
        <v>147</v>
      </c>
      <c r="B28" s="43" t="s">
        <v>81</v>
      </c>
      <c r="C28" s="23" t="s">
        <v>102</v>
      </c>
      <c r="D28" s="20" t="s">
        <v>404</v>
      </c>
      <c r="E28" s="20">
        <v>0</v>
      </c>
      <c r="F28" s="20">
        <v>21166.400000000001</v>
      </c>
      <c r="G28" s="20">
        <v>21166.400000000001</v>
      </c>
      <c r="H28" s="20">
        <v>0</v>
      </c>
      <c r="I28" s="20">
        <v>0</v>
      </c>
      <c r="J28" s="20">
        <v>0</v>
      </c>
      <c r="K28" s="20">
        <v>21166.400000000001</v>
      </c>
      <c r="L28" s="20">
        <v>21166.400000000001</v>
      </c>
      <c r="M28" s="20">
        <f t="shared" si="2"/>
        <v>0</v>
      </c>
      <c r="N28" s="17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46" t="s">
        <v>149</v>
      </c>
      <c r="B29" s="43" t="s">
        <v>165</v>
      </c>
      <c r="C29" s="23" t="s">
        <v>117</v>
      </c>
      <c r="D29" s="20" t="s">
        <v>405</v>
      </c>
      <c r="E29" s="20">
        <v>0</v>
      </c>
      <c r="F29" s="20" t="s">
        <v>405</v>
      </c>
      <c r="G29" s="20" t="s">
        <v>405</v>
      </c>
      <c r="H29" s="20">
        <v>115042.58</v>
      </c>
      <c r="I29" s="20">
        <v>115042.58</v>
      </c>
      <c r="J29" s="20">
        <v>115042.58</v>
      </c>
      <c r="K29" s="20">
        <v>207190.69</v>
      </c>
      <c r="L29" s="20">
        <v>207190.69</v>
      </c>
      <c r="M29" s="20">
        <f t="shared" si="2"/>
        <v>0</v>
      </c>
      <c r="N29" s="17">
        <f t="shared" si="3"/>
        <v>35.701645581165472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3" t="s">
        <v>150</v>
      </c>
      <c r="B30" s="43" t="s">
        <v>165</v>
      </c>
      <c r="C30" s="23" t="s">
        <v>102</v>
      </c>
      <c r="D30" s="20" t="s">
        <v>406</v>
      </c>
      <c r="E30" s="20">
        <v>0</v>
      </c>
      <c r="F30" s="20" t="s">
        <v>406</v>
      </c>
      <c r="G30" s="20" t="s">
        <v>406</v>
      </c>
      <c r="H30" s="20">
        <v>53734.94</v>
      </c>
      <c r="I30" s="20">
        <v>16188.68</v>
      </c>
      <c r="J30" s="20">
        <v>16081.99</v>
      </c>
      <c r="K30" s="20">
        <v>64247.48</v>
      </c>
      <c r="L30" s="20">
        <v>101793.74</v>
      </c>
      <c r="M30" s="20">
        <f t="shared" si="2"/>
        <v>37652.950000000004</v>
      </c>
      <c r="N30" s="17">
        <f t="shared" si="3"/>
        <v>13.721264574840896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3" t="s">
        <v>151</v>
      </c>
      <c r="B31" s="43" t="s">
        <v>165</v>
      </c>
      <c r="C31" s="23" t="s">
        <v>158</v>
      </c>
      <c r="D31" s="20" t="s">
        <v>407</v>
      </c>
      <c r="E31" s="20">
        <v>0</v>
      </c>
      <c r="F31" s="20" t="s">
        <v>407</v>
      </c>
      <c r="G31" s="20" t="s">
        <v>407</v>
      </c>
      <c r="H31" s="20">
        <v>0</v>
      </c>
      <c r="I31" s="20">
        <v>0</v>
      </c>
      <c r="J31" s="20">
        <v>0</v>
      </c>
      <c r="K31" s="20" t="s">
        <v>407</v>
      </c>
      <c r="L31" s="20" t="s">
        <v>407</v>
      </c>
      <c r="M31" s="20">
        <f t="shared" si="2"/>
        <v>0</v>
      </c>
      <c r="N31" s="17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3" t="s">
        <v>170</v>
      </c>
      <c r="B32" s="43" t="s">
        <v>165</v>
      </c>
      <c r="C32" s="23" t="s">
        <v>117</v>
      </c>
      <c r="D32" s="20" t="s">
        <v>408</v>
      </c>
      <c r="E32" s="20">
        <v>-8500</v>
      </c>
      <c r="F32" s="20">
        <v>95172.64</v>
      </c>
      <c r="G32" s="20">
        <v>95172.64</v>
      </c>
      <c r="H32" s="20">
        <v>29916.11</v>
      </c>
      <c r="I32" s="20">
        <v>29916.11</v>
      </c>
      <c r="J32" s="20">
        <v>29916.11</v>
      </c>
      <c r="K32" s="20">
        <v>65256.53</v>
      </c>
      <c r="L32" s="20">
        <v>65256.53</v>
      </c>
      <c r="M32" s="20">
        <f t="shared" si="2"/>
        <v>0</v>
      </c>
      <c r="N32" s="17">
        <f t="shared" si="3"/>
        <v>31.433519129026998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3" t="s">
        <v>171</v>
      </c>
      <c r="B33" s="43" t="s">
        <v>165</v>
      </c>
      <c r="C33" s="23" t="s">
        <v>80</v>
      </c>
      <c r="D33" s="20" t="s">
        <v>409</v>
      </c>
      <c r="E33" s="20">
        <v>6000</v>
      </c>
      <c r="F33" s="20">
        <v>14490</v>
      </c>
      <c r="G33" s="20">
        <v>14490</v>
      </c>
      <c r="H33" s="20">
        <v>25.49</v>
      </c>
      <c r="I33" s="20">
        <v>25.49</v>
      </c>
      <c r="J33" s="20">
        <v>25.49</v>
      </c>
      <c r="K33" s="20">
        <v>14464.51</v>
      </c>
      <c r="L33" s="20">
        <v>14464.51</v>
      </c>
      <c r="M33" s="20">
        <f t="shared" si="2"/>
        <v>0</v>
      </c>
      <c r="N33" s="17">
        <f t="shared" si="3"/>
        <v>0.17591442374051069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3" t="s">
        <v>172</v>
      </c>
      <c r="B34" s="43" t="s">
        <v>100</v>
      </c>
      <c r="C34" s="23" t="s">
        <v>108</v>
      </c>
      <c r="D34" s="20">
        <v>500</v>
      </c>
      <c r="E34" s="20">
        <v>2500</v>
      </c>
      <c r="F34" s="20">
        <v>3000</v>
      </c>
      <c r="G34" s="20">
        <v>3000</v>
      </c>
      <c r="H34" s="20">
        <v>0</v>
      </c>
      <c r="I34" s="20">
        <v>0</v>
      </c>
      <c r="J34" s="20">
        <v>0</v>
      </c>
      <c r="K34" s="20">
        <v>3000</v>
      </c>
      <c r="L34" s="20">
        <v>3000</v>
      </c>
      <c r="M34" s="20">
        <f t="shared" si="2"/>
        <v>0</v>
      </c>
      <c r="N34" s="17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3" t="s">
        <v>174</v>
      </c>
      <c r="B35" s="43" t="s">
        <v>81</v>
      </c>
      <c r="C35" s="23" t="s">
        <v>247</v>
      </c>
      <c r="D35" s="20" t="s">
        <v>228</v>
      </c>
      <c r="E35" s="20">
        <v>0</v>
      </c>
      <c r="F35" s="20" t="s">
        <v>228</v>
      </c>
      <c r="G35" s="20" t="s">
        <v>228</v>
      </c>
      <c r="H35" s="20">
        <v>0</v>
      </c>
      <c r="I35" s="20">
        <v>0</v>
      </c>
      <c r="J35" s="20">
        <v>0</v>
      </c>
      <c r="K35" s="20" t="s">
        <v>228</v>
      </c>
      <c r="L35" s="20" t="s">
        <v>228</v>
      </c>
      <c r="M35" s="20">
        <f t="shared" si="2"/>
        <v>0</v>
      </c>
      <c r="N35" s="17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3" t="s">
        <v>175</v>
      </c>
      <c r="B36" s="43" t="s">
        <v>165</v>
      </c>
      <c r="C36" s="23" t="s">
        <v>117</v>
      </c>
      <c r="D36" s="20" t="s">
        <v>410</v>
      </c>
      <c r="E36" s="20">
        <v>0</v>
      </c>
      <c r="F36" s="20" t="s">
        <v>410</v>
      </c>
      <c r="G36" s="20" t="s">
        <v>410</v>
      </c>
      <c r="H36" s="20">
        <v>63814.41</v>
      </c>
      <c r="I36" s="20">
        <v>63814.41</v>
      </c>
      <c r="J36" s="20">
        <v>63814.41</v>
      </c>
      <c r="K36" s="20">
        <v>96366.33</v>
      </c>
      <c r="L36" s="20">
        <v>96366.33</v>
      </c>
      <c r="M36" s="20">
        <f t="shared" si="2"/>
        <v>0</v>
      </c>
      <c r="N36" s="17">
        <f t="shared" si="3"/>
        <v>39.839003116104976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3" t="s">
        <v>176</v>
      </c>
      <c r="B37" s="43" t="s">
        <v>390</v>
      </c>
      <c r="C37" s="23" t="s">
        <v>80</v>
      </c>
      <c r="D37" s="20" t="s">
        <v>411</v>
      </c>
      <c r="E37" s="20">
        <v>2484.9</v>
      </c>
      <c r="F37" s="20">
        <v>12300</v>
      </c>
      <c r="G37" s="20">
        <v>12300</v>
      </c>
      <c r="H37" s="20">
        <v>0</v>
      </c>
      <c r="I37" s="20">
        <v>0</v>
      </c>
      <c r="J37" s="20">
        <v>0</v>
      </c>
      <c r="K37" s="20">
        <v>12300</v>
      </c>
      <c r="L37" s="20">
        <v>12300</v>
      </c>
      <c r="M37" s="20">
        <f t="shared" si="2"/>
        <v>0</v>
      </c>
      <c r="N37" s="17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3" t="s">
        <v>177</v>
      </c>
      <c r="B38" s="43" t="s">
        <v>108</v>
      </c>
      <c r="C38" s="23" t="s">
        <v>108</v>
      </c>
      <c r="D38" s="20" t="s">
        <v>398</v>
      </c>
      <c r="E38" s="20">
        <v>-5187.72</v>
      </c>
      <c r="F38" s="20">
        <v>2812.28</v>
      </c>
      <c r="G38" s="20">
        <v>2812.28</v>
      </c>
      <c r="H38" s="20">
        <v>1726</v>
      </c>
      <c r="I38" s="20">
        <v>1726</v>
      </c>
      <c r="J38" s="20">
        <v>1726</v>
      </c>
      <c r="K38" s="20">
        <v>1086.28</v>
      </c>
      <c r="L38" s="20">
        <v>1086.28</v>
      </c>
      <c r="M38" s="20">
        <f t="shared" si="2"/>
        <v>0</v>
      </c>
      <c r="N38" s="17">
        <f t="shared" si="3"/>
        <v>61.373689675281263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3" t="s">
        <v>178</v>
      </c>
      <c r="B39" s="43" t="s">
        <v>165</v>
      </c>
      <c r="C39" s="23" t="s">
        <v>102</v>
      </c>
      <c r="D39" s="20" t="s">
        <v>412</v>
      </c>
      <c r="E39" s="20" t="s">
        <v>430</v>
      </c>
      <c r="F39" s="20" t="s">
        <v>431</v>
      </c>
      <c r="G39" s="20" t="s">
        <v>431</v>
      </c>
      <c r="H39" s="20">
        <v>0</v>
      </c>
      <c r="I39" s="20">
        <v>0</v>
      </c>
      <c r="J39" s="20">
        <v>0</v>
      </c>
      <c r="K39" s="20" t="s">
        <v>431</v>
      </c>
      <c r="L39" s="20" t="s">
        <v>431</v>
      </c>
      <c r="M39" s="20">
        <f t="shared" si="2"/>
        <v>0</v>
      </c>
      <c r="N39" s="17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3" t="s">
        <v>179</v>
      </c>
      <c r="B40" s="43" t="s">
        <v>81</v>
      </c>
      <c r="C40" s="23" t="s">
        <v>79</v>
      </c>
      <c r="D40" s="20">
        <v>544.80999999999995</v>
      </c>
      <c r="E40" s="20">
        <v>-293.08</v>
      </c>
      <c r="F40" s="20">
        <v>251.73</v>
      </c>
      <c r="G40" s="20">
        <v>251.73</v>
      </c>
      <c r="H40" s="20">
        <v>0</v>
      </c>
      <c r="I40" s="20">
        <v>0</v>
      </c>
      <c r="J40" s="20">
        <v>0</v>
      </c>
      <c r="K40" s="20">
        <v>251.73</v>
      </c>
      <c r="L40" s="20">
        <v>251.73</v>
      </c>
      <c r="M40" s="20">
        <f t="shared" si="2"/>
        <v>0</v>
      </c>
      <c r="N40" s="17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3" t="s">
        <v>182</v>
      </c>
      <c r="B41" s="43" t="s">
        <v>81</v>
      </c>
      <c r="C41" s="23" t="s">
        <v>80</v>
      </c>
      <c r="D41" s="20">
        <v>44.02</v>
      </c>
      <c r="E41" s="20">
        <v>0</v>
      </c>
      <c r="F41" s="20">
        <v>44.02</v>
      </c>
      <c r="G41" s="20">
        <v>44.02</v>
      </c>
      <c r="H41" s="20">
        <v>0</v>
      </c>
      <c r="I41" s="20">
        <v>0</v>
      </c>
      <c r="J41" s="20">
        <v>0</v>
      </c>
      <c r="K41" s="20">
        <v>44.02</v>
      </c>
      <c r="L41" s="20">
        <v>44.02</v>
      </c>
      <c r="M41" s="20">
        <f t="shared" si="2"/>
        <v>0</v>
      </c>
      <c r="N41" s="17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3" t="s">
        <v>183</v>
      </c>
      <c r="B42" s="43" t="s">
        <v>81</v>
      </c>
      <c r="C42" s="23" t="s">
        <v>247</v>
      </c>
      <c r="D42" s="20">
        <v>849.94</v>
      </c>
      <c r="E42" s="20">
        <v>293.08</v>
      </c>
      <c r="F42" s="20">
        <v>1143.02</v>
      </c>
      <c r="G42" s="20">
        <v>1143.02</v>
      </c>
      <c r="H42" s="20">
        <v>0</v>
      </c>
      <c r="I42" s="20">
        <v>0</v>
      </c>
      <c r="J42" s="20">
        <v>0</v>
      </c>
      <c r="K42" s="20">
        <v>1143.02</v>
      </c>
      <c r="L42" s="20">
        <v>1143.02</v>
      </c>
      <c r="M42" s="20">
        <f t="shared" si="2"/>
        <v>0</v>
      </c>
      <c r="N42" s="17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3" t="s">
        <v>190</v>
      </c>
      <c r="B43" s="43" t="s">
        <v>165</v>
      </c>
      <c r="C43" s="23" t="s">
        <v>117</v>
      </c>
      <c r="D43" s="20" t="s">
        <v>257</v>
      </c>
      <c r="E43" s="20">
        <v>0</v>
      </c>
      <c r="F43" s="20" t="s">
        <v>257</v>
      </c>
      <c r="G43" s="20" t="s">
        <v>257</v>
      </c>
      <c r="H43" s="20">
        <v>0</v>
      </c>
      <c r="I43" s="20">
        <v>0</v>
      </c>
      <c r="J43" s="20">
        <v>0</v>
      </c>
      <c r="K43" s="20" t="s">
        <v>257</v>
      </c>
      <c r="L43" s="20" t="s">
        <v>257</v>
      </c>
      <c r="M43" s="20">
        <f t="shared" si="2"/>
        <v>0</v>
      </c>
      <c r="N43" s="1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3" t="s">
        <v>191</v>
      </c>
      <c r="B44" s="43" t="s">
        <v>165</v>
      </c>
      <c r="C44" s="23" t="s">
        <v>80</v>
      </c>
      <c r="D44" s="20" t="s">
        <v>258</v>
      </c>
      <c r="E44" s="20">
        <v>0</v>
      </c>
      <c r="F44" s="20" t="s">
        <v>258</v>
      </c>
      <c r="G44" s="20" t="s">
        <v>258</v>
      </c>
      <c r="H44" s="20">
        <v>0</v>
      </c>
      <c r="I44" s="20">
        <v>0</v>
      </c>
      <c r="J44" s="20">
        <v>0</v>
      </c>
      <c r="K44" s="20" t="s">
        <v>258</v>
      </c>
      <c r="L44" s="20" t="s">
        <v>258</v>
      </c>
      <c r="M44" s="20">
        <f t="shared" si="2"/>
        <v>0</v>
      </c>
      <c r="N44" s="1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3" t="s">
        <v>192</v>
      </c>
      <c r="B45" s="43" t="s">
        <v>165</v>
      </c>
      <c r="C45" s="23" t="s">
        <v>433</v>
      </c>
      <c r="D45" s="20">
        <v>338.7</v>
      </c>
      <c r="E45" s="20">
        <v>0</v>
      </c>
      <c r="F45" s="20">
        <v>338.7</v>
      </c>
      <c r="G45" s="20">
        <v>338.7</v>
      </c>
      <c r="H45" s="20">
        <v>0</v>
      </c>
      <c r="I45" s="20">
        <v>0</v>
      </c>
      <c r="J45" s="20">
        <v>0</v>
      </c>
      <c r="K45" s="20">
        <v>338.7</v>
      </c>
      <c r="L45" s="20">
        <v>338.7</v>
      </c>
      <c r="M45" s="20">
        <f t="shared" si="2"/>
        <v>0</v>
      </c>
      <c r="N45" s="1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95" customHeight="1" x14ac:dyDescent="0.3">
      <c r="A46" s="13" t="s">
        <v>193</v>
      </c>
      <c r="B46" s="43" t="s">
        <v>166</v>
      </c>
      <c r="C46" s="23" t="s">
        <v>75</v>
      </c>
      <c r="D46" s="20" t="s">
        <v>259</v>
      </c>
      <c r="E46" s="20">
        <v>0</v>
      </c>
      <c r="F46" s="20" t="s">
        <v>259</v>
      </c>
      <c r="G46" s="20" t="s">
        <v>259</v>
      </c>
      <c r="H46" s="20">
        <v>0</v>
      </c>
      <c r="I46" s="20">
        <v>0</v>
      </c>
      <c r="J46" s="20">
        <v>0</v>
      </c>
      <c r="K46" s="20" t="s">
        <v>259</v>
      </c>
      <c r="L46" s="20" t="s">
        <v>259</v>
      </c>
      <c r="M46" s="20">
        <f t="shared" si="2"/>
        <v>0</v>
      </c>
      <c r="N46" s="17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3" t="s">
        <v>194</v>
      </c>
      <c r="B47" s="43" t="s">
        <v>167</v>
      </c>
      <c r="C47" s="23" t="s">
        <v>260</v>
      </c>
      <c r="D47" s="20" t="s">
        <v>261</v>
      </c>
      <c r="E47" s="20">
        <v>0</v>
      </c>
      <c r="F47" s="20" t="s">
        <v>261</v>
      </c>
      <c r="G47" s="20" t="s">
        <v>261</v>
      </c>
      <c r="H47" s="20">
        <v>0</v>
      </c>
      <c r="I47" s="20">
        <v>0</v>
      </c>
      <c r="J47" s="20">
        <v>0</v>
      </c>
      <c r="K47" s="20">
        <v>4878</v>
      </c>
      <c r="L47" s="20" t="s">
        <v>261</v>
      </c>
      <c r="M47" s="20">
        <f t="shared" si="2"/>
        <v>0</v>
      </c>
      <c r="N47" s="17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3" t="s">
        <v>195</v>
      </c>
      <c r="B48" s="43" t="s">
        <v>167</v>
      </c>
      <c r="C48" s="23" t="s">
        <v>262</v>
      </c>
      <c r="D48" s="20" t="s">
        <v>263</v>
      </c>
      <c r="E48" s="20">
        <v>0</v>
      </c>
      <c r="F48" s="20" t="s">
        <v>263</v>
      </c>
      <c r="G48" s="20" t="s">
        <v>263</v>
      </c>
      <c r="H48" s="20">
        <v>0</v>
      </c>
      <c r="I48" s="20">
        <v>0</v>
      </c>
      <c r="J48" s="20">
        <v>0</v>
      </c>
      <c r="K48" s="20" t="s">
        <v>263</v>
      </c>
      <c r="L48" s="20" t="s">
        <v>263</v>
      </c>
      <c r="M48" s="20">
        <f t="shared" si="2"/>
        <v>0</v>
      </c>
      <c r="N48" s="17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3" t="s">
        <v>196</v>
      </c>
      <c r="B49" s="43" t="s">
        <v>168</v>
      </c>
      <c r="C49" s="23" t="s">
        <v>264</v>
      </c>
      <c r="D49" s="20" t="s">
        <v>265</v>
      </c>
      <c r="E49" s="20">
        <v>0</v>
      </c>
      <c r="F49" s="20" t="s">
        <v>265</v>
      </c>
      <c r="G49" s="20" t="s">
        <v>265</v>
      </c>
      <c r="H49" s="20">
        <v>0</v>
      </c>
      <c r="I49" s="20">
        <v>0</v>
      </c>
      <c r="J49" s="20">
        <v>0</v>
      </c>
      <c r="K49" s="20" t="s">
        <v>265</v>
      </c>
      <c r="L49" s="20" t="s">
        <v>265</v>
      </c>
      <c r="M49" s="20">
        <f t="shared" si="2"/>
        <v>0</v>
      </c>
      <c r="N49" s="17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3" t="s">
        <v>197</v>
      </c>
      <c r="B50" s="43" t="s">
        <v>168</v>
      </c>
      <c r="C50" s="23" t="s">
        <v>264</v>
      </c>
      <c r="D50" s="20" t="s">
        <v>266</v>
      </c>
      <c r="E50" s="20">
        <v>0</v>
      </c>
      <c r="F50" s="20" t="s">
        <v>266</v>
      </c>
      <c r="G50" s="20" t="s">
        <v>266</v>
      </c>
      <c r="H50" s="20">
        <v>0</v>
      </c>
      <c r="I50" s="20">
        <v>0</v>
      </c>
      <c r="J50" s="20">
        <v>0</v>
      </c>
      <c r="K50" s="20" t="s">
        <v>266</v>
      </c>
      <c r="L50" s="20" t="s">
        <v>266</v>
      </c>
      <c r="M50" s="20">
        <f t="shared" si="2"/>
        <v>0</v>
      </c>
      <c r="N50" s="17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3" t="s">
        <v>198</v>
      </c>
      <c r="B51" s="43" t="s">
        <v>168</v>
      </c>
      <c r="C51" s="23" t="s">
        <v>262</v>
      </c>
      <c r="D51" s="20" t="s">
        <v>267</v>
      </c>
      <c r="E51" s="20">
        <v>0</v>
      </c>
      <c r="F51" s="20" t="s">
        <v>267</v>
      </c>
      <c r="G51" s="20" t="s">
        <v>267</v>
      </c>
      <c r="H51" s="20">
        <v>0</v>
      </c>
      <c r="I51" s="20">
        <v>0</v>
      </c>
      <c r="J51" s="20">
        <v>0</v>
      </c>
      <c r="K51" s="20" t="s">
        <v>267</v>
      </c>
      <c r="L51" s="20" t="s">
        <v>267</v>
      </c>
      <c r="M51" s="20">
        <f t="shared" si="2"/>
        <v>0</v>
      </c>
      <c r="N51" s="17">
        <f t="shared" si="3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3" t="s">
        <v>199</v>
      </c>
      <c r="B52" s="43" t="s">
        <v>169</v>
      </c>
      <c r="C52" s="23" t="s">
        <v>268</v>
      </c>
      <c r="D52" s="20" t="s">
        <v>269</v>
      </c>
      <c r="E52" s="20">
        <v>0</v>
      </c>
      <c r="F52" s="20" t="s">
        <v>269</v>
      </c>
      <c r="G52" s="20" t="s">
        <v>269</v>
      </c>
      <c r="H52" s="20">
        <v>0</v>
      </c>
      <c r="I52" s="20">
        <v>0</v>
      </c>
      <c r="J52" s="20">
        <v>0</v>
      </c>
      <c r="K52" s="20" t="s">
        <v>269</v>
      </c>
      <c r="L52" s="20" t="s">
        <v>269</v>
      </c>
      <c r="M52" s="20">
        <f t="shared" si="2"/>
        <v>0</v>
      </c>
      <c r="N52" s="17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3" t="s">
        <v>200</v>
      </c>
      <c r="B53" s="43" t="s">
        <v>169</v>
      </c>
      <c r="C53" s="23" t="s">
        <v>262</v>
      </c>
      <c r="D53" s="20" t="s">
        <v>270</v>
      </c>
      <c r="E53" s="20">
        <v>0</v>
      </c>
      <c r="F53" s="20" t="s">
        <v>270</v>
      </c>
      <c r="G53" s="20" t="s">
        <v>270</v>
      </c>
      <c r="H53" s="20">
        <v>0</v>
      </c>
      <c r="I53" s="20">
        <v>0</v>
      </c>
      <c r="J53" s="20">
        <v>0</v>
      </c>
      <c r="K53" s="20" t="s">
        <v>270</v>
      </c>
      <c r="L53" s="20" t="s">
        <v>270</v>
      </c>
      <c r="M53" s="20">
        <f t="shared" si="2"/>
        <v>0</v>
      </c>
      <c r="N53" s="17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3" t="s">
        <v>201</v>
      </c>
      <c r="B54" s="43" t="s">
        <v>168</v>
      </c>
      <c r="C54" s="23" t="s">
        <v>262</v>
      </c>
      <c r="D54" s="20" t="s">
        <v>271</v>
      </c>
      <c r="E54" s="20">
        <v>0</v>
      </c>
      <c r="F54" s="20" t="s">
        <v>271</v>
      </c>
      <c r="G54" s="20" t="s">
        <v>271</v>
      </c>
      <c r="H54" s="20">
        <v>0</v>
      </c>
      <c r="I54" s="20">
        <v>0</v>
      </c>
      <c r="J54" s="20">
        <v>0</v>
      </c>
      <c r="K54" s="20" t="s">
        <v>271</v>
      </c>
      <c r="L54" s="20" t="s">
        <v>271</v>
      </c>
      <c r="M54" s="20">
        <f t="shared" si="2"/>
        <v>0</v>
      </c>
      <c r="N54" s="17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3" t="s">
        <v>202</v>
      </c>
      <c r="B55" s="43" t="s">
        <v>81</v>
      </c>
      <c r="C55" s="23" t="s">
        <v>79</v>
      </c>
      <c r="D55" s="20" t="s">
        <v>413</v>
      </c>
      <c r="E55" s="20">
        <v>0</v>
      </c>
      <c r="F55" s="20" t="s">
        <v>413</v>
      </c>
      <c r="G55" s="20" t="s">
        <v>413</v>
      </c>
      <c r="H55" s="20">
        <v>4095.37</v>
      </c>
      <c r="I55" s="20">
        <v>4095.37</v>
      </c>
      <c r="J55" s="20">
        <v>4095.37</v>
      </c>
      <c r="K55" s="20">
        <v>2064.04</v>
      </c>
      <c r="L55" s="20">
        <v>2064.04</v>
      </c>
      <c r="M55" s="20">
        <f t="shared" si="2"/>
        <v>0</v>
      </c>
      <c r="N55" s="17">
        <f t="shared" si="3"/>
        <v>66.489647547411195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3" t="s">
        <v>203</v>
      </c>
      <c r="B56" s="43" t="s">
        <v>81</v>
      </c>
      <c r="C56" s="23" t="s">
        <v>80</v>
      </c>
      <c r="D56" s="20">
        <v>835</v>
      </c>
      <c r="E56" s="20">
        <v>0</v>
      </c>
      <c r="F56" s="20">
        <v>835</v>
      </c>
      <c r="G56" s="20">
        <v>835</v>
      </c>
      <c r="H56" s="20">
        <v>0</v>
      </c>
      <c r="I56" s="20">
        <v>0</v>
      </c>
      <c r="J56" s="20">
        <v>0</v>
      </c>
      <c r="K56" s="20">
        <v>835</v>
      </c>
      <c r="L56" s="20">
        <v>835</v>
      </c>
      <c r="M56" s="20">
        <f t="shared" si="2"/>
        <v>0</v>
      </c>
      <c r="N56" s="17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3" t="s">
        <v>428</v>
      </c>
      <c r="B57" s="43" t="s">
        <v>165</v>
      </c>
      <c r="C57" s="23" t="s">
        <v>80</v>
      </c>
      <c r="D57" s="20">
        <v>0</v>
      </c>
      <c r="E57" s="20">
        <v>33296.800000000003</v>
      </c>
      <c r="F57" s="20">
        <v>33296.800000000003</v>
      </c>
      <c r="G57" s="20">
        <v>33296.800000000003</v>
      </c>
      <c r="H57" s="20">
        <v>0</v>
      </c>
      <c r="I57" s="20">
        <v>0</v>
      </c>
      <c r="J57" s="20">
        <v>0</v>
      </c>
      <c r="K57" s="20">
        <v>33296.800000000003</v>
      </c>
      <c r="L57" s="20">
        <v>33296.800000000003</v>
      </c>
      <c r="M57" s="20">
        <f t="shared" si="2"/>
        <v>0</v>
      </c>
      <c r="N57" s="17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3" t="s">
        <v>429</v>
      </c>
      <c r="B58" s="43" t="s">
        <v>165</v>
      </c>
      <c r="C58" s="23" t="s">
        <v>226</v>
      </c>
      <c r="D58" s="20">
        <v>0</v>
      </c>
      <c r="E58" s="20">
        <v>75514.86</v>
      </c>
      <c r="F58" s="20">
        <v>75514.86</v>
      </c>
      <c r="G58" s="20">
        <v>75514.86</v>
      </c>
      <c r="H58" s="20">
        <v>0</v>
      </c>
      <c r="I58" s="20">
        <v>0</v>
      </c>
      <c r="J58" s="20">
        <v>0</v>
      </c>
      <c r="K58" s="20">
        <v>75514.86</v>
      </c>
      <c r="L58" s="20">
        <v>75514.86</v>
      </c>
      <c r="M58" s="20">
        <f t="shared" si="2"/>
        <v>0</v>
      </c>
      <c r="N58" s="17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3" t="s">
        <v>204</v>
      </c>
      <c r="B59" s="43" t="s">
        <v>81</v>
      </c>
      <c r="C59" s="23" t="s">
        <v>79</v>
      </c>
      <c r="D59" s="20" t="s">
        <v>274</v>
      </c>
      <c r="E59" s="20">
        <v>0</v>
      </c>
      <c r="F59" s="20" t="s">
        <v>274</v>
      </c>
      <c r="G59" s="20" t="s">
        <v>274</v>
      </c>
      <c r="H59" s="20">
        <v>0</v>
      </c>
      <c r="I59" s="20">
        <v>0</v>
      </c>
      <c r="J59" s="20">
        <v>0</v>
      </c>
      <c r="K59" s="20" t="s">
        <v>274</v>
      </c>
      <c r="L59" s="20" t="s">
        <v>274</v>
      </c>
      <c r="M59" s="20">
        <f t="shared" si="2"/>
        <v>0</v>
      </c>
      <c r="N59" s="17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3" t="s">
        <v>414</v>
      </c>
      <c r="B60" s="43" t="s">
        <v>81</v>
      </c>
      <c r="C60" s="23" t="s">
        <v>288</v>
      </c>
      <c r="D60" s="20" t="s">
        <v>415</v>
      </c>
      <c r="E60" s="20">
        <v>12540</v>
      </c>
      <c r="F60" s="20">
        <v>51276.19</v>
      </c>
      <c r="G60" s="20">
        <v>51276.19</v>
      </c>
      <c r="H60" s="20">
        <v>14428.8</v>
      </c>
      <c r="I60" s="20">
        <v>14428.8</v>
      </c>
      <c r="J60" s="20">
        <v>14428.8</v>
      </c>
      <c r="K60" s="20">
        <v>36847.39</v>
      </c>
      <c r="L60" s="20">
        <v>36847.39</v>
      </c>
      <c r="M60" s="20">
        <f t="shared" si="2"/>
        <v>0</v>
      </c>
      <c r="N60" s="17">
        <f t="shared" si="3"/>
        <v>28.139376190001634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3" t="s">
        <v>416</v>
      </c>
      <c r="B61" s="43" t="s">
        <v>81</v>
      </c>
      <c r="C61" s="23" t="s">
        <v>417</v>
      </c>
      <c r="D61" s="20" t="s">
        <v>418</v>
      </c>
      <c r="E61" s="20">
        <v>14120</v>
      </c>
      <c r="F61" s="20">
        <v>31064</v>
      </c>
      <c r="G61" s="20">
        <v>31064</v>
      </c>
      <c r="H61" s="20">
        <v>23769.47</v>
      </c>
      <c r="I61" s="20">
        <v>20757.21</v>
      </c>
      <c r="J61" s="20">
        <v>20474.810000000001</v>
      </c>
      <c r="K61" s="20">
        <v>7249.53</v>
      </c>
      <c r="L61" s="20">
        <v>10306.790000000001</v>
      </c>
      <c r="M61" s="20">
        <f t="shared" si="2"/>
        <v>3294.66</v>
      </c>
      <c r="N61" s="17">
        <f t="shared" si="3"/>
        <v>66.820789338140614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3" t="s">
        <v>208</v>
      </c>
      <c r="B62" s="43" t="s">
        <v>81</v>
      </c>
      <c r="C62" s="23" t="s">
        <v>282</v>
      </c>
      <c r="D62" s="20">
        <v>1194111.97</v>
      </c>
      <c r="E62" s="20">
        <v>440217.26</v>
      </c>
      <c r="F62" s="20">
        <v>1634329.23</v>
      </c>
      <c r="G62" s="20">
        <v>1634329.23</v>
      </c>
      <c r="H62" s="20">
        <v>578143.65</v>
      </c>
      <c r="I62" s="20">
        <v>495113.71</v>
      </c>
      <c r="J62" s="20">
        <v>495113.71</v>
      </c>
      <c r="K62" s="20">
        <v>1056185.58</v>
      </c>
      <c r="L62" s="20">
        <v>1139215.52</v>
      </c>
      <c r="M62" s="20">
        <f t="shared" si="2"/>
        <v>83029.94</v>
      </c>
      <c r="N62" s="17">
        <f t="shared" si="3"/>
        <v>30.294612671156841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3" t="s">
        <v>209</v>
      </c>
      <c r="B63" s="43" t="s">
        <v>81</v>
      </c>
      <c r="C63" s="23" t="s">
        <v>282</v>
      </c>
      <c r="D63" s="20" t="s">
        <v>419</v>
      </c>
      <c r="E63" s="20">
        <v>307102.06</v>
      </c>
      <c r="F63" s="20">
        <v>1394273.41</v>
      </c>
      <c r="G63" s="20">
        <v>1394273.41</v>
      </c>
      <c r="H63" s="20">
        <v>256062.03</v>
      </c>
      <c r="I63" s="20">
        <v>175762.61</v>
      </c>
      <c r="J63" s="20">
        <v>175310.98</v>
      </c>
      <c r="K63" s="20">
        <v>1138211.3799999999</v>
      </c>
      <c r="L63" s="20">
        <v>1218510.8</v>
      </c>
      <c r="M63" s="20">
        <f t="shared" si="2"/>
        <v>80751.049999999988</v>
      </c>
      <c r="N63" s="17">
        <f t="shared" si="3"/>
        <v>12.606036143226742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36" t="s">
        <v>212</v>
      </c>
      <c r="B64" s="44" t="s">
        <v>81</v>
      </c>
      <c r="C64" s="37" t="s">
        <v>158</v>
      </c>
      <c r="D64" s="26" t="s">
        <v>420</v>
      </c>
      <c r="E64" s="26">
        <v>0</v>
      </c>
      <c r="F64" s="26" t="s">
        <v>420</v>
      </c>
      <c r="G64" s="26" t="s">
        <v>420</v>
      </c>
      <c r="H64" s="26">
        <v>0</v>
      </c>
      <c r="I64" s="26">
        <v>0</v>
      </c>
      <c r="J64" s="26">
        <v>0</v>
      </c>
      <c r="K64" s="26" t="s">
        <v>420</v>
      </c>
      <c r="L64" s="26" t="s">
        <v>420</v>
      </c>
      <c r="M64" s="26">
        <f t="shared" si="2"/>
        <v>0</v>
      </c>
      <c r="N64" s="38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39" t="s">
        <v>214</v>
      </c>
      <c r="B65" s="45" t="s">
        <v>81</v>
      </c>
      <c r="C65" s="40" t="s">
        <v>292</v>
      </c>
      <c r="D65" s="27" t="s">
        <v>303</v>
      </c>
      <c r="E65" s="27">
        <v>0</v>
      </c>
      <c r="F65" s="27" t="s">
        <v>303</v>
      </c>
      <c r="G65" s="27" t="s">
        <v>303</v>
      </c>
      <c r="H65" s="27">
        <v>0</v>
      </c>
      <c r="I65" s="27">
        <v>0</v>
      </c>
      <c r="J65" s="27">
        <v>0</v>
      </c>
      <c r="K65" s="27" t="s">
        <v>303</v>
      </c>
      <c r="L65" s="27" t="s">
        <v>303</v>
      </c>
      <c r="M65" s="27">
        <f t="shared" si="2"/>
        <v>0</v>
      </c>
      <c r="N65" s="17">
        <f t="shared" si="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39" t="s">
        <v>215</v>
      </c>
      <c r="B66" s="45" t="s">
        <v>81</v>
      </c>
      <c r="C66" s="40" t="s">
        <v>282</v>
      </c>
      <c r="D66" s="27" t="s">
        <v>306</v>
      </c>
      <c r="E66" s="27">
        <v>0</v>
      </c>
      <c r="F66" s="27" t="s">
        <v>306</v>
      </c>
      <c r="G66" s="27" t="s">
        <v>306</v>
      </c>
      <c r="H66" s="27">
        <v>0</v>
      </c>
      <c r="I66" s="27">
        <v>0</v>
      </c>
      <c r="J66" s="27">
        <v>0</v>
      </c>
      <c r="K66" s="27" t="s">
        <v>306</v>
      </c>
      <c r="L66" s="27" t="s">
        <v>306</v>
      </c>
      <c r="M66" s="27">
        <f t="shared" si="2"/>
        <v>0</v>
      </c>
      <c r="N66" s="17">
        <f t="shared" si="3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47" t="s">
        <v>381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9"/>
      <c r="M67" s="34"/>
      <c r="N67" s="3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2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8</v>
      </c>
      <c r="I68" s="2" t="s">
        <v>360</v>
      </c>
      <c r="J68" s="2" t="s">
        <v>11</v>
      </c>
      <c r="K68" s="2" t="s">
        <v>361</v>
      </c>
      <c r="L68" s="2" t="s">
        <v>13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3" t="s">
        <v>353</v>
      </c>
      <c r="B69" s="14" t="s">
        <v>362</v>
      </c>
      <c r="C69" s="23" t="s">
        <v>357</v>
      </c>
      <c r="D69" s="28">
        <v>278.47000000000003</v>
      </c>
      <c r="E69" s="28">
        <v>-278.47000000000003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f>F69-I69</f>
        <v>0</v>
      </c>
      <c r="L69" s="28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3" t="s">
        <v>354</v>
      </c>
      <c r="B70" s="14" t="s">
        <v>362</v>
      </c>
      <c r="C70" s="23" t="s">
        <v>358</v>
      </c>
      <c r="D70" s="28">
        <v>3157275.21</v>
      </c>
      <c r="E70" s="28">
        <v>-1611278.55</v>
      </c>
      <c r="F70" s="28">
        <v>1545996.66</v>
      </c>
      <c r="G70" s="28">
        <v>1545996.66</v>
      </c>
      <c r="H70" s="28">
        <v>32859.5</v>
      </c>
      <c r="I70" s="28">
        <v>32809.5</v>
      </c>
      <c r="J70" s="28">
        <v>1513137.16</v>
      </c>
      <c r="K70" s="28">
        <f t="shared" ref="K70:K71" si="4">F70-I70</f>
        <v>1513187.16</v>
      </c>
      <c r="L70" s="28">
        <f t="shared" ref="L70:L71" si="5">(I70/F70)*100</f>
        <v>2.1222232135999568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355</v>
      </c>
      <c r="B71" s="14" t="s">
        <v>362</v>
      </c>
      <c r="C71" s="23" t="s">
        <v>51</v>
      </c>
      <c r="D71" s="28">
        <v>555598.73</v>
      </c>
      <c r="E71" s="28">
        <v>122408.04</v>
      </c>
      <c r="F71" s="28">
        <v>678006.77</v>
      </c>
      <c r="G71" s="28">
        <v>678006.77</v>
      </c>
      <c r="H71" s="28">
        <v>607185.67000000004</v>
      </c>
      <c r="I71" s="28">
        <v>467065.9</v>
      </c>
      <c r="J71" s="28">
        <v>70821.100000000006</v>
      </c>
      <c r="K71" s="28">
        <f t="shared" si="4"/>
        <v>210940.87</v>
      </c>
      <c r="L71" s="28">
        <f t="shared" si="5"/>
        <v>68.888087946378477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356</v>
      </c>
      <c r="B72" s="14" t="s">
        <v>362</v>
      </c>
      <c r="C72" s="23" t="s">
        <v>359</v>
      </c>
      <c r="D72" s="28">
        <v>4681.8900000000003</v>
      </c>
      <c r="E72" s="28">
        <v>12160.91</v>
      </c>
      <c r="F72" s="28">
        <v>16842.8</v>
      </c>
      <c r="G72" s="28">
        <v>16842.8</v>
      </c>
      <c r="H72" s="28">
        <v>9970</v>
      </c>
      <c r="I72" s="28">
        <v>9970</v>
      </c>
      <c r="J72" s="28">
        <v>6872.8</v>
      </c>
      <c r="K72" s="28">
        <f>F72-I72</f>
        <v>6872.7999999999993</v>
      </c>
      <c r="L72" s="28">
        <f>(I72/F72)*100</f>
        <v>59.194433229629283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364</v>
      </c>
      <c r="B73" s="14" t="s">
        <v>365</v>
      </c>
      <c r="C73" s="24" t="s">
        <v>363</v>
      </c>
      <c r="D73" s="28">
        <v>5667093.4800000004</v>
      </c>
      <c r="E73" s="28">
        <v>-550266.23</v>
      </c>
      <c r="F73" s="28">
        <v>5116827.25</v>
      </c>
      <c r="G73" s="28">
        <v>5116827.25</v>
      </c>
      <c r="H73" s="28">
        <v>4177598.64</v>
      </c>
      <c r="I73" s="28">
        <v>3850652.52</v>
      </c>
      <c r="J73" s="28">
        <v>939228.61</v>
      </c>
      <c r="K73" s="28">
        <f t="shared" ref="K73:K75" si="6">F73-I73</f>
        <v>1266174.73</v>
      </c>
      <c r="L73" s="28">
        <f t="shared" ref="L73:L75" si="7">(I73/F73)*100</f>
        <v>75.254690687476312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" t="s">
        <v>366</v>
      </c>
      <c r="B74" s="14" t="s">
        <v>370</v>
      </c>
      <c r="C74" s="24" t="s">
        <v>368</v>
      </c>
      <c r="D74" s="28">
        <v>2515532.39</v>
      </c>
      <c r="E74" s="28">
        <v>-1702060.91</v>
      </c>
      <c r="F74" s="28">
        <v>813471.48</v>
      </c>
      <c r="G74" s="28">
        <v>813471.48</v>
      </c>
      <c r="H74" s="28">
        <v>0</v>
      </c>
      <c r="I74" s="28">
        <v>0</v>
      </c>
      <c r="J74" s="28">
        <v>813471.48</v>
      </c>
      <c r="K74" s="28">
        <f t="shared" si="6"/>
        <v>813471.48</v>
      </c>
      <c r="L74" s="28">
        <f t="shared" si="7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" t="s">
        <v>367</v>
      </c>
      <c r="B75" s="14" t="s">
        <v>370</v>
      </c>
      <c r="C75" s="24" t="s">
        <v>369</v>
      </c>
      <c r="D75" s="28">
        <v>3661808.79</v>
      </c>
      <c r="E75" s="28">
        <v>-601459.18999999994</v>
      </c>
      <c r="F75" s="28">
        <v>3060349.6</v>
      </c>
      <c r="G75" s="28">
        <v>3060349.6</v>
      </c>
      <c r="H75" s="28">
        <v>1018337.49</v>
      </c>
      <c r="I75" s="28">
        <v>1018337.49</v>
      </c>
      <c r="J75" s="28">
        <v>2042012.11</v>
      </c>
      <c r="K75" s="28">
        <f t="shared" si="6"/>
        <v>2042012.11</v>
      </c>
      <c r="L75" s="28">
        <f t="shared" si="7"/>
        <v>33.275201303798752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9" t="s">
        <v>9</v>
      </c>
      <c r="K76" s="2" t="s">
        <v>10</v>
      </c>
      <c r="L76" s="2" t="s">
        <v>11</v>
      </c>
      <c r="M76" s="2" t="s">
        <v>12</v>
      </c>
      <c r="N76" s="2" t="s">
        <v>13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0" t="s">
        <v>44</v>
      </c>
      <c r="B77" s="30" t="s">
        <v>52</v>
      </c>
      <c r="C77" s="30" t="s">
        <v>48</v>
      </c>
      <c r="D77" s="20" t="s">
        <v>53</v>
      </c>
      <c r="E77" s="20" t="s">
        <v>54</v>
      </c>
      <c r="F77" s="20" t="s">
        <v>55</v>
      </c>
      <c r="G77" s="20" t="s">
        <v>55</v>
      </c>
      <c r="H77" s="20" t="s">
        <v>307</v>
      </c>
      <c r="I77" s="20" t="s">
        <v>308</v>
      </c>
      <c r="J77" s="20" t="s">
        <v>308</v>
      </c>
      <c r="K77" s="20" t="s">
        <v>309</v>
      </c>
      <c r="L77" s="20" t="s">
        <v>310</v>
      </c>
      <c r="M77" s="20">
        <f t="shared" ref="M77:M140" si="8">H77-J77</f>
        <v>3083.3399999999674</v>
      </c>
      <c r="N77" s="20">
        <f t="shared" ref="N77:N140" si="9">(I77/F77)*100</f>
        <v>90.27821023760832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0" t="s">
        <v>45</v>
      </c>
      <c r="B78" s="30" t="s">
        <v>52</v>
      </c>
      <c r="C78" s="30" t="s">
        <v>49</v>
      </c>
      <c r="D78" s="20" t="s">
        <v>56</v>
      </c>
      <c r="E78" s="20" t="s">
        <v>57</v>
      </c>
      <c r="F78" s="20" t="s">
        <v>58</v>
      </c>
      <c r="G78" s="20" t="s">
        <v>58</v>
      </c>
      <c r="H78" s="20" t="s">
        <v>373</v>
      </c>
      <c r="I78" s="20" t="s">
        <v>311</v>
      </c>
      <c r="J78" s="20" t="s">
        <v>311</v>
      </c>
      <c r="K78" s="20" t="s">
        <v>374</v>
      </c>
      <c r="L78" s="20" t="s">
        <v>312</v>
      </c>
      <c r="M78" s="20">
        <f t="shared" si="8"/>
        <v>42056.970000000016</v>
      </c>
      <c r="N78" s="20">
        <f t="shared" si="9"/>
        <v>47.656016608107763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46</v>
      </c>
      <c r="B79" s="30" t="s">
        <v>52</v>
      </c>
      <c r="C79" s="30" t="s">
        <v>50</v>
      </c>
      <c r="D79" s="20" t="s">
        <v>59</v>
      </c>
      <c r="E79" s="20" t="s">
        <v>60</v>
      </c>
      <c r="F79" s="20" t="s">
        <v>61</v>
      </c>
      <c r="G79" s="20" t="s">
        <v>61</v>
      </c>
      <c r="H79" s="20" t="s">
        <v>313</v>
      </c>
      <c r="I79" s="20" t="s">
        <v>313</v>
      </c>
      <c r="J79" s="20" t="s">
        <v>313</v>
      </c>
      <c r="K79" s="20" t="s">
        <v>314</v>
      </c>
      <c r="L79" s="20" t="s">
        <v>314</v>
      </c>
      <c r="M79" s="20">
        <f t="shared" si="8"/>
        <v>0</v>
      </c>
      <c r="N79" s="20">
        <f t="shared" si="9"/>
        <v>39.985316901408453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47</v>
      </c>
      <c r="B80" s="30" t="s">
        <v>52</v>
      </c>
      <c r="C80" s="30" t="s">
        <v>51</v>
      </c>
      <c r="D80" s="20" t="s">
        <v>62</v>
      </c>
      <c r="E80" s="20" t="s">
        <v>63</v>
      </c>
      <c r="F80" s="20" t="s">
        <v>64</v>
      </c>
      <c r="G80" s="20" t="s">
        <v>64</v>
      </c>
      <c r="H80" s="20" t="s">
        <v>65</v>
      </c>
      <c r="I80" s="20" t="s">
        <v>65</v>
      </c>
      <c r="J80" s="20" t="s">
        <v>65</v>
      </c>
      <c r="K80" s="20" t="s">
        <v>66</v>
      </c>
      <c r="L80" s="20" t="s">
        <v>66</v>
      </c>
      <c r="M80" s="20">
        <f t="shared" si="8"/>
        <v>0</v>
      </c>
      <c r="N80" s="20">
        <f t="shared" si="9"/>
        <v>40.017322868906405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67</v>
      </c>
      <c r="B81" s="30" t="s">
        <v>68</v>
      </c>
      <c r="C81" s="30" t="s">
        <v>68</v>
      </c>
      <c r="D81" s="20" t="s">
        <v>69</v>
      </c>
      <c r="E81" s="20" t="s">
        <v>70</v>
      </c>
      <c r="F81" s="20" t="s">
        <v>71</v>
      </c>
      <c r="G81" s="20" t="s">
        <v>71</v>
      </c>
      <c r="H81" s="20" t="s">
        <v>72</v>
      </c>
      <c r="I81" s="20" t="s">
        <v>72</v>
      </c>
      <c r="J81" s="20" t="s">
        <v>72</v>
      </c>
      <c r="K81" s="20" t="s">
        <v>73</v>
      </c>
      <c r="L81" s="20" t="s">
        <v>73</v>
      </c>
      <c r="M81" s="20">
        <f t="shared" si="8"/>
        <v>0</v>
      </c>
      <c r="N81" s="20">
        <f t="shared" si="9"/>
        <v>12.332872938141644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74</v>
      </c>
      <c r="B82" s="30" t="s">
        <v>371</v>
      </c>
      <c r="C82" s="30" t="s">
        <v>75</v>
      </c>
      <c r="D82" s="20" t="s">
        <v>76</v>
      </c>
      <c r="E82" s="20" t="s">
        <v>375</v>
      </c>
      <c r="F82" s="20" t="s">
        <v>376</v>
      </c>
      <c r="G82" s="20" t="s">
        <v>376</v>
      </c>
      <c r="H82" s="20">
        <v>0</v>
      </c>
      <c r="I82" s="20">
        <v>0</v>
      </c>
      <c r="J82" s="20">
        <v>0</v>
      </c>
      <c r="K82" s="20" t="s">
        <v>376</v>
      </c>
      <c r="L82" s="20" t="s">
        <v>376</v>
      </c>
      <c r="M82" s="20">
        <f t="shared" si="8"/>
        <v>0</v>
      </c>
      <c r="N82" s="20">
        <f t="shared" si="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77</v>
      </c>
      <c r="B83" s="30" t="s">
        <v>81</v>
      </c>
      <c r="C83" s="30" t="s">
        <v>79</v>
      </c>
      <c r="D83" s="20" t="s">
        <v>82</v>
      </c>
      <c r="E83" s="20">
        <v>-259.22000000000003</v>
      </c>
      <c r="F83" s="20" t="s">
        <v>83</v>
      </c>
      <c r="G83" s="20" t="s">
        <v>83</v>
      </c>
      <c r="H83" s="20" t="s">
        <v>315</v>
      </c>
      <c r="I83" s="20" t="s">
        <v>315</v>
      </c>
      <c r="J83" s="20" t="s">
        <v>315</v>
      </c>
      <c r="K83" s="20" t="s">
        <v>316</v>
      </c>
      <c r="L83" s="20" t="s">
        <v>316</v>
      </c>
      <c r="M83" s="20">
        <f t="shared" si="8"/>
        <v>0</v>
      </c>
      <c r="N83" s="20">
        <f t="shared" si="9"/>
        <v>92.251672949133095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78</v>
      </c>
      <c r="B84" s="30" t="s">
        <v>81</v>
      </c>
      <c r="C84" s="30" t="s">
        <v>80</v>
      </c>
      <c r="D84" s="20" t="s">
        <v>84</v>
      </c>
      <c r="E84" s="20" t="s">
        <v>85</v>
      </c>
      <c r="F84" s="20" t="s">
        <v>86</v>
      </c>
      <c r="G84" s="20" t="s">
        <v>86</v>
      </c>
      <c r="H84" s="20" t="s">
        <v>87</v>
      </c>
      <c r="I84" s="20" t="s">
        <v>87</v>
      </c>
      <c r="J84" s="20" t="s">
        <v>87</v>
      </c>
      <c r="K84" s="20" t="s">
        <v>88</v>
      </c>
      <c r="L84" s="20" t="s">
        <v>88</v>
      </c>
      <c r="M84" s="20">
        <f t="shared" si="8"/>
        <v>0</v>
      </c>
      <c r="N84" s="20">
        <f t="shared" si="9"/>
        <v>84.491169644250263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89</v>
      </c>
      <c r="B85" s="30" t="s">
        <v>100</v>
      </c>
      <c r="C85" s="30" t="s">
        <v>68</v>
      </c>
      <c r="D85" s="20" t="s">
        <v>92</v>
      </c>
      <c r="E85" s="20" t="s">
        <v>93</v>
      </c>
      <c r="F85" s="20" t="s">
        <v>94</v>
      </c>
      <c r="G85" s="20" t="s">
        <v>94</v>
      </c>
      <c r="H85" s="20" t="s">
        <v>317</v>
      </c>
      <c r="I85" s="20" t="s">
        <v>317</v>
      </c>
      <c r="J85" s="20" t="s">
        <v>317</v>
      </c>
      <c r="K85" s="20" t="s">
        <v>318</v>
      </c>
      <c r="L85" s="20" t="s">
        <v>318</v>
      </c>
      <c r="M85" s="20">
        <f t="shared" si="8"/>
        <v>0</v>
      </c>
      <c r="N85" s="20">
        <f t="shared" si="9"/>
        <v>49.509201213346813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90</v>
      </c>
      <c r="B86" s="30" t="s">
        <v>81</v>
      </c>
      <c r="C86" s="30" t="s">
        <v>79</v>
      </c>
      <c r="D86" s="20" t="s">
        <v>96</v>
      </c>
      <c r="E86" s="20" t="s">
        <v>97</v>
      </c>
      <c r="F86" s="20" t="s">
        <v>95</v>
      </c>
      <c r="G86" s="20" t="s">
        <v>95</v>
      </c>
      <c r="H86" s="20" t="s">
        <v>319</v>
      </c>
      <c r="I86" s="20" t="s">
        <v>319</v>
      </c>
      <c r="J86" s="20" t="s">
        <v>319</v>
      </c>
      <c r="K86" s="20" t="s">
        <v>320</v>
      </c>
      <c r="L86" s="20" t="s">
        <v>320</v>
      </c>
      <c r="M86" s="20">
        <f t="shared" si="8"/>
        <v>0</v>
      </c>
      <c r="N86" s="20">
        <f t="shared" si="9"/>
        <v>87.364505463588358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91</v>
      </c>
      <c r="B87" s="30" t="s">
        <v>81</v>
      </c>
      <c r="C87" s="30" t="s">
        <v>80</v>
      </c>
      <c r="D87" s="20" t="s">
        <v>98</v>
      </c>
      <c r="E87" s="20" t="s">
        <v>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f t="shared" si="8"/>
        <v>0</v>
      </c>
      <c r="N87" s="20"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101</v>
      </c>
      <c r="B88" s="30" t="s">
        <v>81</v>
      </c>
      <c r="C88" s="30" t="s">
        <v>102</v>
      </c>
      <c r="D88" s="20" t="s">
        <v>103</v>
      </c>
      <c r="E88" s="20" t="s">
        <v>104</v>
      </c>
      <c r="F88" s="20" t="s">
        <v>105</v>
      </c>
      <c r="G88" s="20" t="s">
        <v>105</v>
      </c>
      <c r="H88" s="20" t="s">
        <v>321</v>
      </c>
      <c r="I88" s="20" t="s">
        <v>321</v>
      </c>
      <c r="J88" s="20" t="s">
        <v>321</v>
      </c>
      <c r="K88" s="20" t="s">
        <v>322</v>
      </c>
      <c r="L88" s="20" t="s">
        <v>322</v>
      </c>
      <c r="M88" s="20">
        <f t="shared" si="8"/>
        <v>0</v>
      </c>
      <c r="N88" s="20">
        <f t="shared" si="9"/>
        <v>63.338111307130553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107</v>
      </c>
      <c r="B89" s="30" t="s">
        <v>106</v>
      </c>
      <c r="C89" s="30" t="s">
        <v>108</v>
      </c>
      <c r="D89" s="20">
        <v>0</v>
      </c>
      <c r="E89" s="20" t="s">
        <v>109</v>
      </c>
      <c r="F89" s="20" t="s">
        <v>109</v>
      </c>
      <c r="G89" s="20" t="s">
        <v>109</v>
      </c>
      <c r="H89" s="20">
        <v>0</v>
      </c>
      <c r="I89" s="20">
        <v>0</v>
      </c>
      <c r="J89" s="20">
        <v>0</v>
      </c>
      <c r="K89" s="20" t="s">
        <v>109</v>
      </c>
      <c r="L89" s="20" t="s">
        <v>109</v>
      </c>
      <c r="M89" s="20">
        <f t="shared" si="8"/>
        <v>0</v>
      </c>
      <c r="N89" s="20">
        <f t="shared" si="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110</v>
      </c>
      <c r="B90" s="30" t="s">
        <v>81</v>
      </c>
      <c r="C90" s="30" t="s">
        <v>102</v>
      </c>
      <c r="D90" s="20" t="s">
        <v>111</v>
      </c>
      <c r="E90" s="20" t="s">
        <v>112</v>
      </c>
      <c r="F90" s="20" t="s">
        <v>113</v>
      </c>
      <c r="G90" s="20" t="s">
        <v>113</v>
      </c>
      <c r="H90" s="20">
        <v>110</v>
      </c>
      <c r="I90" s="20">
        <v>110</v>
      </c>
      <c r="J90" s="20">
        <v>110</v>
      </c>
      <c r="K90" s="20" t="s">
        <v>114</v>
      </c>
      <c r="L90" s="20" t="s">
        <v>114</v>
      </c>
      <c r="M90" s="20">
        <f t="shared" si="8"/>
        <v>0</v>
      </c>
      <c r="N90" s="20">
        <f t="shared" si="9"/>
        <v>0.91666666666666663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115</v>
      </c>
      <c r="B91" s="30" t="s">
        <v>165</v>
      </c>
      <c r="C91" s="30" t="s">
        <v>117</v>
      </c>
      <c r="D91" s="20">
        <v>0</v>
      </c>
      <c r="E91" s="20" t="s">
        <v>118</v>
      </c>
      <c r="F91" s="20" t="s">
        <v>118</v>
      </c>
      <c r="G91" s="20" t="s">
        <v>118</v>
      </c>
      <c r="H91" s="20" t="s">
        <v>323</v>
      </c>
      <c r="I91" s="20" t="s">
        <v>323</v>
      </c>
      <c r="J91" s="20" t="s">
        <v>323</v>
      </c>
      <c r="K91" s="20" t="s">
        <v>324</v>
      </c>
      <c r="L91" s="20" t="s">
        <v>324</v>
      </c>
      <c r="M91" s="20">
        <f t="shared" si="8"/>
        <v>0</v>
      </c>
      <c r="N91" s="20">
        <f t="shared" si="9"/>
        <v>69.163837584286142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116</v>
      </c>
      <c r="B92" s="30" t="s">
        <v>165</v>
      </c>
      <c r="C92" s="30" t="s">
        <v>80</v>
      </c>
      <c r="D92" s="20" t="s">
        <v>119</v>
      </c>
      <c r="E92" s="20">
        <v>0</v>
      </c>
      <c r="F92" s="20" t="s">
        <v>119</v>
      </c>
      <c r="G92" s="20" t="s">
        <v>119</v>
      </c>
      <c r="H92" s="20" t="s">
        <v>120</v>
      </c>
      <c r="I92" s="20" t="s">
        <v>120</v>
      </c>
      <c r="J92" s="20" t="s">
        <v>120</v>
      </c>
      <c r="K92" s="20" t="s">
        <v>121</v>
      </c>
      <c r="L92" s="20" t="s">
        <v>121</v>
      </c>
      <c r="M92" s="20">
        <f t="shared" si="8"/>
        <v>0</v>
      </c>
      <c r="N92" s="20">
        <f t="shared" si="9"/>
        <v>66.741071428571431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122</v>
      </c>
      <c r="B93" s="30" t="s">
        <v>165</v>
      </c>
      <c r="C93" s="30" t="s">
        <v>80</v>
      </c>
      <c r="D93" s="20" t="s">
        <v>123</v>
      </c>
      <c r="E93" s="20">
        <v>0</v>
      </c>
      <c r="F93" s="20" t="s">
        <v>123</v>
      </c>
      <c r="G93" s="20" t="s">
        <v>123</v>
      </c>
      <c r="H93" s="20">
        <v>165</v>
      </c>
      <c r="I93" s="20">
        <v>165</v>
      </c>
      <c r="J93" s="20">
        <v>165</v>
      </c>
      <c r="K93" s="20" t="s">
        <v>124</v>
      </c>
      <c r="L93" s="20" t="s">
        <v>124</v>
      </c>
      <c r="M93" s="20">
        <f t="shared" si="8"/>
        <v>0</v>
      </c>
      <c r="N93" s="20">
        <f t="shared" si="9"/>
        <v>0.68014648294192626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125</v>
      </c>
      <c r="B94" s="30" t="s">
        <v>100</v>
      </c>
      <c r="C94" s="30" t="s">
        <v>68</v>
      </c>
      <c r="D94" s="20" t="s">
        <v>126</v>
      </c>
      <c r="E94" s="20">
        <v>0</v>
      </c>
      <c r="F94" s="20" t="s">
        <v>126</v>
      </c>
      <c r="G94" s="20" t="s">
        <v>126</v>
      </c>
      <c r="H94" s="20">
        <v>0</v>
      </c>
      <c r="I94" s="20">
        <v>0</v>
      </c>
      <c r="J94" s="20">
        <v>0</v>
      </c>
      <c r="K94" s="20" t="s">
        <v>126</v>
      </c>
      <c r="L94" s="20" t="s">
        <v>126</v>
      </c>
      <c r="M94" s="20">
        <f t="shared" si="8"/>
        <v>0</v>
      </c>
      <c r="N94" s="20">
        <f t="shared" si="9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127</v>
      </c>
      <c r="B95" s="30" t="s">
        <v>81</v>
      </c>
      <c r="C95" s="30" t="s">
        <v>79</v>
      </c>
      <c r="D95" s="20" t="s">
        <v>128</v>
      </c>
      <c r="E95" s="20">
        <v>960.04</v>
      </c>
      <c r="F95" s="20" t="s">
        <v>129</v>
      </c>
      <c r="G95" s="20" t="s">
        <v>129</v>
      </c>
      <c r="H95" s="20" t="s">
        <v>325</v>
      </c>
      <c r="I95" s="20" t="s">
        <v>325</v>
      </c>
      <c r="J95" s="20" t="s">
        <v>325</v>
      </c>
      <c r="K95" s="20" t="s">
        <v>326</v>
      </c>
      <c r="L95" s="20" t="s">
        <v>326</v>
      </c>
      <c r="M95" s="20">
        <f t="shared" si="8"/>
        <v>0</v>
      </c>
      <c r="N95" s="20">
        <f t="shared" si="9"/>
        <v>95.075385860802427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130</v>
      </c>
      <c r="B96" s="30" t="s">
        <v>81</v>
      </c>
      <c r="C96" s="30" t="s">
        <v>102</v>
      </c>
      <c r="D96" s="20" t="s">
        <v>131</v>
      </c>
      <c r="E96" s="20" t="s">
        <v>132</v>
      </c>
      <c r="F96" s="20" t="s">
        <v>133</v>
      </c>
      <c r="G96" s="20" t="s">
        <v>133</v>
      </c>
      <c r="H96" s="20">
        <v>330</v>
      </c>
      <c r="I96" s="20">
        <v>330</v>
      </c>
      <c r="J96" s="20">
        <v>330</v>
      </c>
      <c r="K96" s="20" t="s">
        <v>134</v>
      </c>
      <c r="L96" s="20" t="s">
        <v>134</v>
      </c>
      <c r="M96" s="20">
        <f t="shared" si="8"/>
        <v>0</v>
      </c>
      <c r="N96" s="20">
        <f t="shared" si="9"/>
        <v>4.583333333333333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135</v>
      </c>
      <c r="B97" s="30" t="s">
        <v>100</v>
      </c>
      <c r="C97" s="30" t="s">
        <v>108</v>
      </c>
      <c r="D97" s="20" t="s">
        <v>136</v>
      </c>
      <c r="E97" s="20">
        <v>0</v>
      </c>
      <c r="F97" s="20" t="s">
        <v>136</v>
      </c>
      <c r="G97" s="20" t="s">
        <v>136</v>
      </c>
      <c r="H97" s="20" t="s">
        <v>137</v>
      </c>
      <c r="I97" s="20" t="s">
        <v>137</v>
      </c>
      <c r="J97" s="20" t="s">
        <v>137</v>
      </c>
      <c r="K97" s="20">
        <v>25</v>
      </c>
      <c r="L97" s="20">
        <v>25</v>
      </c>
      <c r="M97" s="20">
        <f t="shared" si="8"/>
        <v>0</v>
      </c>
      <c r="N97" s="20">
        <f t="shared" si="9"/>
        <v>97.61904761904762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138</v>
      </c>
      <c r="B98" s="30" t="s">
        <v>81</v>
      </c>
      <c r="C98" s="30" t="s">
        <v>102</v>
      </c>
      <c r="D98" s="20" t="s">
        <v>139</v>
      </c>
      <c r="E98" s="20" t="s">
        <v>140</v>
      </c>
      <c r="F98" s="20" t="s">
        <v>141</v>
      </c>
      <c r="G98" s="20" t="s">
        <v>141</v>
      </c>
      <c r="H98" s="20">
        <v>0</v>
      </c>
      <c r="I98" s="20">
        <v>0</v>
      </c>
      <c r="J98" s="20">
        <v>0</v>
      </c>
      <c r="K98" s="20" t="s">
        <v>141</v>
      </c>
      <c r="L98" s="20" t="s">
        <v>141</v>
      </c>
      <c r="M98" s="20">
        <f t="shared" si="8"/>
        <v>0</v>
      </c>
      <c r="N98" s="20">
        <f t="shared" si="9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142</v>
      </c>
      <c r="B99" s="30" t="s">
        <v>81</v>
      </c>
      <c r="C99" s="30" t="s">
        <v>102</v>
      </c>
      <c r="D99" s="20" t="s">
        <v>143</v>
      </c>
      <c r="E99" s="20">
        <v>0</v>
      </c>
      <c r="F99" s="20" t="s">
        <v>143</v>
      </c>
      <c r="G99" s="20" t="s">
        <v>143</v>
      </c>
      <c r="H99" s="20" t="s">
        <v>144</v>
      </c>
      <c r="I99" s="20" t="s">
        <v>144</v>
      </c>
      <c r="J99" s="20" t="s">
        <v>144</v>
      </c>
      <c r="K99" s="20">
        <v>676.4</v>
      </c>
      <c r="L99" s="20">
        <v>676.4</v>
      </c>
      <c r="M99" s="20">
        <f t="shared" si="8"/>
        <v>0</v>
      </c>
      <c r="N99" s="20">
        <f t="shared" si="9"/>
        <v>90.981333333333339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145</v>
      </c>
      <c r="B100" s="30" t="s">
        <v>81</v>
      </c>
      <c r="C100" s="30" t="s">
        <v>102</v>
      </c>
      <c r="D100" s="20" t="s">
        <v>146</v>
      </c>
      <c r="E100" s="20">
        <v>0</v>
      </c>
      <c r="F100" s="20" t="s">
        <v>146</v>
      </c>
      <c r="G100" s="20" t="s">
        <v>146</v>
      </c>
      <c r="H100" s="20" t="s">
        <v>146</v>
      </c>
      <c r="I100" s="20" t="s">
        <v>146</v>
      </c>
      <c r="J100" s="20" t="s">
        <v>146</v>
      </c>
      <c r="K100" s="20">
        <v>0</v>
      </c>
      <c r="L100" s="20">
        <v>0</v>
      </c>
      <c r="M100" s="20">
        <f t="shared" si="8"/>
        <v>0</v>
      </c>
      <c r="N100" s="20">
        <f t="shared" si="9"/>
        <v>100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147</v>
      </c>
      <c r="B101" s="30" t="s">
        <v>81</v>
      </c>
      <c r="C101" s="30" t="s">
        <v>102</v>
      </c>
      <c r="D101" s="20" t="s">
        <v>148</v>
      </c>
      <c r="E101" s="20">
        <v>0</v>
      </c>
      <c r="F101" s="20" t="s">
        <v>148</v>
      </c>
      <c r="G101" s="20" t="s">
        <v>148</v>
      </c>
      <c r="H101" s="20" t="s">
        <v>327</v>
      </c>
      <c r="I101" s="20" t="s">
        <v>327</v>
      </c>
      <c r="J101" s="20" t="s">
        <v>327</v>
      </c>
      <c r="K101" s="20" t="s">
        <v>328</v>
      </c>
      <c r="L101" s="20" t="s">
        <v>328</v>
      </c>
      <c r="M101" s="20">
        <f t="shared" si="8"/>
        <v>0</v>
      </c>
      <c r="N101" s="20">
        <f t="shared" si="9"/>
        <v>79.705882352941188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149</v>
      </c>
      <c r="B102" s="30" t="s">
        <v>81</v>
      </c>
      <c r="C102" s="30" t="s">
        <v>79</v>
      </c>
      <c r="D102" s="20" t="s">
        <v>152</v>
      </c>
      <c r="E102" s="20" t="s">
        <v>153</v>
      </c>
      <c r="F102" s="20" t="s">
        <v>154</v>
      </c>
      <c r="G102" s="20" t="s">
        <v>154</v>
      </c>
      <c r="H102" s="20" t="s">
        <v>329</v>
      </c>
      <c r="I102" s="20" t="s">
        <v>329</v>
      </c>
      <c r="J102" s="20" t="s">
        <v>329</v>
      </c>
      <c r="K102" s="20" t="s">
        <v>330</v>
      </c>
      <c r="L102" s="20" t="s">
        <v>330</v>
      </c>
      <c r="M102" s="20">
        <f t="shared" si="8"/>
        <v>0</v>
      </c>
      <c r="N102" s="20">
        <f t="shared" si="9"/>
        <v>88.585166160690832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150</v>
      </c>
      <c r="B103" s="30" t="s">
        <v>81</v>
      </c>
      <c r="C103" s="30" t="s">
        <v>102</v>
      </c>
      <c r="D103" s="20" t="s">
        <v>155</v>
      </c>
      <c r="E103" s="20" t="s">
        <v>156</v>
      </c>
      <c r="F103" s="20" t="s">
        <v>157</v>
      </c>
      <c r="G103" s="20" t="s">
        <v>157</v>
      </c>
      <c r="H103" s="20" t="s">
        <v>331</v>
      </c>
      <c r="I103" s="20" t="s">
        <v>332</v>
      </c>
      <c r="J103" s="20" t="s">
        <v>332</v>
      </c>
      <c r="K103" s="20" t="s">
        <v>333</v>
      </c>
      <c r="L103" s="20" t="s">
        <v>334</v>
      </c>
      <c r="M103" s="20">
        <f t="shared" si="8"/>
        <v>7076.75</v>
      </c>
      <c r="N103" s="20">
        <f t="shared" si="9"/>
        <v>58.742454783390244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151</v>
      </c>
      <c r="B104" s="30" t="s">
        <v>81</v>
      </c>
      <c r="C104" s="30" t="s">
        <v>158</v>
      </c>
      <c r="D104" s="20" t="s">
        <v>159</v>
      </c>
      <c r="E104" s="20" t="s">
        <v>377</v>
      </c>
      <c r="F104" s="20" t="s">
        <v>378</v>
      </c>
      <c r="G104" s="20" t="s">
        <v>378</v>
      </c>
      <c r="H104" s="20" t="s">
        <v>160</v>
      </c>
      <c r="I104" s="20" t="s">
        <v>160</v>
      </c>
      <c r="J104" s="20" t="s">
        <v>160</v>
      </c>
      <c r="K104" s="20" t="s">
        <v>379</v>
      </c>
      <c r="L104" s="20" t="s">
        <v>379</v>
      </c>
      <c r="M104" s="20">
        <f t="shared" si="8"/>
        <v>0</v>
      </c>
      <c r="N104" s="20">
        <f t="shared" si="9"/>
        <v>2.0477947413934796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161</v>
      </c>
      <c r="B105" s="30" t="s">
        <v>100</v>
      </c>
      <c r="C105" s="30" t="s">
        <v>108</v>
      </c>
      <c r="D105" s="20" t="s">
        <v>162</v>
      </c>
      <c r="E105" s="20" t="s">
        <v>163</v>
      </c>
      <c r="F105" s="20" t="s">
        <v>164</v>
      </c>
      <c r="G105" s="20" t="s">
        <v>164</v>
      </c>
      <c r="H105" s="20">
        <v>0</v>
      </c>
      <c r="I105" s="20">
        <v>0</v>
      </c>
      <c r="J105" s="20">
        <v>0</v>
      </c>
      <c r="K105" s="20" t="s">
        <v>164</v>
      </c>
      <c r="L105" s="20" t="s">
        <v>164</v>
      </c>
      <c r="M105" s="20">
        <f t="shared" si="8"/>
        <v>0</v>
      </c>
      <c r="N105" s="20">
        <f t="shared" si="9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170</v>
      </c>
      <c r="B106" s="30" t="s">
        <v>81</v>
      </c>
      <c r="C106" s="30" t="s">
        <v>79</v>
      </c>
      <c r="D106" s="20" t="s">
        <v>216</v>
      </c>
      <c r="E106" s="20" t="s">
        <v>217</v>
      </c>
      <c r="F106" s="20" t="s">
        <v>218</v>
      </c>
      <c r="G106" s="20" t="s">
        <v>218</v>
      </c>
      <c r="H106" s="20" t="s">
        <v>335</v>
      </c>
      <c r="I106" s="20" t="s">
        <v>335</v>
      </c>
      <c r="J106" s="20" t="s">
        <v>335</v>
      </c>
      <c r="K106" s="20" t="s">
        <v>336</v>
      </c>
      <c r="L106" s="20" t="s">
        <v>336</v>
      </c>
      <c r="M106" s="20">
        <f t="shared" si="8"/>
        <v>0</v>
      </c>
      <c r="N106" s="20">
        <f t="shared" si="9"/>
        <v>78.498305823264985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171</v>
      </c>
      <c r="B107" s="30" t="s">
        <v>81</v>
      </c>
      <c r="C107" s="30" t="s">
        <v>102</v>
      </c>
      <c r="D107" s="20" t="s">
        <v>219</v>
      </c>
      <c r="E107" s="20" t="s">
        <v>220</v>
      </c>
      <c r="F107" s="20" t="s">
        <v>221</v>
      </c>
      <c r="G107" s="20" t="s">
        <v>221</v>
      </c>
      <c r="H107" s="20">
        <v>35.08</v>
      </c>
      <c r="I107" s="20">
        <v>35.08</v>
      </c>
      <c r="J107" s="20">
        <v>35.08</v>
      </c>
      <c r="K107" s="20" t="s">
        <v>337</v>
      </c>
      <c r="L107" s="20" t="s">
        <v>337</v>
      </c>
      <c r="M107" s="20">
        <f t="shared" si="8"/>
        <v>0</v>
      </c>
      <c r="N107" s="20">
        <f t="shared" si="9"/>
        <v>0.3462571067593177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172</v>
      </c>
      <c r="B108" s="30" t="s">
        <v>100</v>
      </c>
      <c r="C108" s="30" t="s">
        <v>108</v>
      </c>
      <c r="D108" s="20" t="s">
        <v>222</v>
      </c>
      <c r="E108" s="20">
        <v>300</v>
      </c>
      <c r="F108" s="20" t="s">
        <v>109</v>
      </c>
      <c r="G108" s="20" t="s">
        <v>109</v>
      </c>
      <c r="H108" s="20" t="s">
        <v>223</v>
      </c>
      <c r="I108" s="20" t="s">
        <v>223</v>
      </c>
      <c r="J108" s="20" t="s">
        <v>223</v>
      </c>
      <c r="K108" s="20">
        <v>862.5</v>
      </c>
      <c r="L108" s="20">
        <v>862.5</v>
      </c>
      <c r="M108" s="20">
        <f t="shared" si="8"/>
        <v>0</v>
      </c>
      <c r="N108" s="20">
        <f t="shared" si="9"/>
        <v>71.25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173</v>
      </c>
      <c r="B109" s="30" t="s">
        <v>81</v>
      </c>
      <c r="C109" s="30" t="s">
        <v>102</v>
      </c>
      <c r="D109" s="20" t="s">
        <v>224</v>
      </c>
      <c r="E109" s="20" t="s">
        <v>225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f t="shared" si="8"/>
        <v>0</v>
      </c>
      <c r="N109" s="20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174</v>
      </c>
      <c r="B110" s="30" t="s">
        <v>81</v>
      </c>
      <c r="C110" s="30" t="s">
        <v>226</v>
      </c>
      <c r="D110" s="20" t="s">
        <v>227</v>
      </c>
      <c r="E110" s="20" t="s">
        <v>225</v>
      </c>
      <c r="F110" s="20" t="s">
        <v>228</v>
      </c>
      <c r="G110" s="20" t="s">
        <v>228</v>
      </c>
      <c r="H110" s="20" t="s">
        <v>228</v>
      </c>
      <c r="I110" s="20" t="s">
        <v>228</v>
      </c>
      <c r="J110" s="20" t="s">
        <v>228</v>
      </c>
      <c r="K110" s="20">
        <v>0</v>
      </c>
      <c r="L110" s="20">
        <v>0</v>
      </c>
      <c r="M110" s="20">
        <f t="shared" si="8"/>
        <v>0</v>
      </c>
      <c r="N110" s="20">
        <f t="shared" si="9"/>
        <v>100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175</v>
      </c>
      <c r="B111" s="30" t="s">
        <v>81</v>
      </c>
      <c r="C111" s="30" t="s">
        <v>79</v>
      </c>
      <c r="D111" s="20" t="s">
        <v>229</v>
      </c>
      <c r="E111" s="20" t="s">
        <v>230</v>
      </c>
      <c r="F111" s="20" t="s">
        <v>231</v>
      </c>
      <c r="G111" s="20" t="s">
        <v>231</v>
      </c>
      <c r="H111" s="20" t="s">
        <v>338</v>
      </c>
      <c r="I111" s="20" t="s">
        <v>338</v>
      </c>
      <c r="J111" s="20" t="s">
        <v>338</v>
      </c>
      <c r="K111" s="20" t="s">
        <v>339</v>
      </c>
      <c r="L111" s="20" t="s">
        <v>339</v>
      </c>
      <c r="M111" s="20">
        <f t="shared" si="8"/>
        <v>0</v>
      </c>
      <c r="N111" s="20">
        <f t="shared" si="9"/>
        <v>83.417190142131659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176</v>
      </c>
      <c r="B112" s="30" t="s">
        <v>81</v>
      </c>
      <c r="C112" s="30" t="s">
        <v>80</v>
      </c>
      <c r="D112" s="20" t="s">
        <v>232</v>
      </c>
      <c r="E112" s="20">
        <v>0</v>
      </c>
      <c r="F112" s="20" t="s">
        <v>232</v>
      </c>
      <c r="G112" s="20" t="s">
        <v>232</v>
      </c>
      <c r="H112" s="20" t="s">
        <v>340</v>
      </c>
      <c r="I112" s="20" t="s">
        <v>340</v>
      </c>
      <c r="J112" s="20" t="s">
        <v>233</v>
      </c>
      <c r="K112" s="20" t="s">
        <v>341</v>
      </c>
      <c r="L112" s="20" t="s">
        <v>341</v>
      </c>
      <c r="M112" s="20">
        <f t="shared" si="8"/>
        <v>4298.3999999999996</v>
      </c>
      <c r="N112" s="20">
        <f t="shared" si="9"/>
        <v>49.964505670526961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177</v>
      </c>
      <c r="B113" s="30" t="s">
        <v>100</v>
      </c>
      <c r="C113" s="30" t="s">
        <v>108</v>
      </c>
      <c r="D113" s="20" t="s">
        <v>234</v>
      </c>
      <c r="E113" s="20">
        <v>0</v>
      </c>
      <c r="F113" s="20" t="s">
        <v>234</v>
      </c>
      <c r="G113" s="20" t="s">
        <v>234</v>
      </c>
      <c r="H113" s="20" t="s">
        <v>235</v>
      </c>
      <c r="I113" s="20" t="s">
        <v>235</v>
      </c>
      <c r="J113" s="20" t="s">
        <v>235</v>
      </c>
      <c r="K113" s="20" t="s">
        <v>236</v>
      </c>
      <c r="L113" s="20" t="s">
        <v>236</v>
      </c>
      <c r="M113" s="20">
        <f t="shared" si="8"/>
        <v>0</v>
      </c>
      <c r="N113" s="20">
        <f t="shared" si="9"/>
        <v>36.497066666666669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178</v>
      </c>
      <c r="B114" s="30" t="s">
        <v>81</v>
      </c>
      <c r="C114" s="30" t="s">
        <v>80</v>
      </c>
      <c r="D114" s="20" t="s">
        <v>237</v>
      </c>
      <c r="E114" s="20">
        <v>0</v>
      </c>
      <c r="F114" s="20" t="s">
        <v>237</v>
      </c>
      <c r="G114" s="20" t="s">
        <v>237</v>
      </c>
      <c r="H114" s="20" t="s">
        <v>342</v>
      </c>
      <c r="I114" s="20" t="s">
        <v>342</v>
      </c>
      <c r="J114" s="20" t="s">
        <v>342</v>
      </c>
      <c r="K114" s="20" t="s">
        <v>343</v>
      </c>
      <c r="L114" s="20" t="s">
        <v>343</v>
      </c>
      <c r="M114" s="20">
        <f t="shared" si="8"/>
        <v>0</v>
      </c>
      <c r="N114" s="20">
        <f t="shared" si="9"/>
        <v>66.655321080099853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179</v>
      </c>
      <c r="B115" s="30" t="s">
        <v>81</v>
      </c>
      <c r="C115" s="30" t="s">
        <v>79</v>
      </c>
      <c r="D115" s="20" t="s">
        <v>238</v>
      </c>
      <c r="E115" s="20" t="s">
        <v>239</v>
      </c>
      <c r="F115" s="20" t="s">
        <v>240</v>
      </c>
      <c r="G115" s="20" t="s">
        <v>240</v>
      </c>
      <c r="H115" s="20">
        <v>844.01</v>
      </c>
      <c r="I115" s="20">
        <v>844.01</v>
      </c>
      <c r="J115" s="20">
        <v>844.01</v>
      </c>
      <c r="K115" s="20">
        <v>705.99</v>
      </c>
      <c r="L115" s="20">
        <v>705.99</v>
      </c>
      <c r="M115" s="20">
        <f t="shared" si="8"/>
        <v>0</v>
      </c>
      <c r="N115" s="20">
        <f t="shared" si="9"/>
        <v>54.452258064516123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180</v>
      </c>
      <c r="B116" s="30" t="s">
        <v>81</v>
      </c>
      <c r="C116" s="30" t="s">
        <v>80</v>
      </c>
      <c r="D116" s="20" t="s">
        <v>241</v>
      </c>
      <c r="E116" s="20" t="s">
        <v>242</v>
      </c>
      <c r="F116" s="20">
        <v>472.93</v>
      </c>
      <c r="G116" s="20">
        <v>472.93</v>
      </c>
      <c r="H116" s="20">
        <v>472.93</v>
      </c>
      <c r="I116" s="20">
        <v>472.93</v>
      </c>
      <c r="J116" s="20">
        <v>472.93</v>
      </c>
      <c r="K116" s="20">
        <v>0</v>
      </c>
      <c r="L116" s="20">
        <v>0</v>
      </c>
      <c r="M116" s="20">
        <f t="shared" si="8"/>
        <v>0</v>
      </c>
      <c r="N116" s="20">
        <f t="shared" si="9"/>
        <v>100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181</v>
      </c>
      <c r="B117" s="30" t="s">
        <v>81</v>
      </c>
      <c r="C117" s="30" t="s">
        <v>80</v>
      </c>
      <c r="D117" s="20" t="s">
        <v>243</v>
      </c>
      <c r="E117" s="20" t="s">
        <v>244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f t="shared" si="8"/>
        <v>0</v>
      </c>
      <c r="N117" s="20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182</v>
      </c>
      <c r="B118" s="30" t="s">
        <v>81</v>
      </c>
      <c r="C118" s="30" t="s">
        <v>80</v>
      </c>
      <c r="D118" s="20" t="s">
        <v>245</v>
      </c>
      <c r="E118" s="20" t="s">
        <v>246</v>
      </c>
      <c r="F118" s="20">
        <v>150</v>
      </c>
      <c r="G118" s="20">
        <v>150</v>
      </c>
      <c r="H118" s="20">
        <v>0</v>
      </c>
      <c r="I118" s="20">
        <v>0</v>
      </c>
      <c r="J118" s="20">
        <v>0</v>
      </c>
      <c r="K118" s="20">
        <v>150</v>
      </c>
      <c r="L118" s="20">
        <v>150</v>
      </c>
      <c r="M118" s="20">
        <f t="shared" si="8"/>
        <v>0</v>
      </c>
      <c r="N118" s="20">
        <f t="shared" si="9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183</v>
      </c>
      <c r="B119" s="30" t="s">
        <v>81</v>
      </c>
      <c r="C119" s="30" t="s">
        <v>247</v>
      </c>
      <c r="D119" s="20" t="s">
        <v>248</v>
      </c>
      <c r="E119" s="20">
        <v>119.58</v>
      </c>
      <c r="F119" s="20" t="s">
        <v>380</v>
      </c>
      <c r="G119" s="20" t="s">
        <v>380</v>
      </c>
      <c r="H119" s="20">
        <v>0</v>
      </c>
      <c r="I119" s="20">
        <v>0</v>
      </c>
      <c r="J119" s="20">
        <v>0</v>
      </c>
      <c r="K119" s="20" t="s">
        <v>380</v>
      </c>
      <c r="L119" s="20" t="s">
        <v>380</v>
      </c>
      <c r="M119" s="20">
        <f t="shared" si="8"/>
        <v>0</v>
      </c>
      <c r="N119" s="20">
        <f t="shared" si="9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184</v>
      </c>
      <c r="B120" s="30" t="s">
        <v>81</v>
      </c>
      <c r="C120" s="30" t="s">
        <v>79</v>
      </c>
      <c r="D120" s="20" t="s">
        <v>249</v>
      </c>
      <c r="E120" s="20" t="s">
        <v>250</v>
      </c>
      <c r="F120" s="20" t="s">
        <v>251</v>
      </c>
      <c r="G120" s="20" t="s">
        <v>251</v>
      </c>
      <c r="H120" s="20" t="s">
        <v>251</v>
      </c>
      <c r="I120" s="20" t="s">
        <v>251</v>
      </c>
      <c r="J120" s="20" t="s">
        <v>251</v>
      </c>
      <c r="K120" s="20">
        <v>0</v>
      </c>
      <c r="L120" s="20">
        <v>0</v>
      </c>
      <c r="M120" s="20">
        <f t="shared" si="8"/>
        <v>0</v>
      </c>
      <c r="N120" s="20">
        <f t="shared" si="9"/>
        <v>100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185</v>
      </c>
      <c r="B121" s="30" t="s">
        <v>81</v>
      </c>
      <c r="C121" s="30" t="s">
        <v>80</v>
      </c>
      <c r="D121" s="20">
        <v>234.92</v>
      </c>
      <c r="E121" s="20">
        <v>-234.92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f t="shared" si="8"/>
        <v>0</v>
      </c>
      <c r="N121" s="20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186</v>
      </c>
      <c r="B122" s="30" t="s">
        <v>165</v>
      </c>
      <c r="C122" s="30" t="s">
        <v>226</v>
      </c>
      <c r="D122" s="20">
        <v>923.6</v>
      </c>
      <c r="E122" s="20">
        <v>-923.6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f t="shared" si="8"/>
        <v>0</v>
      </c>
      <c r="N122" s="20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187</v>
      </c>
      <c r="B123" s="30" t="s">
        <v>81</v>
      </c>
      <c r="C123" s="30" t="s">
        <v>79</v>
      </c>
      <c r="D123" s="20" t="s">
        <v>252</v>
      </c>
      <c r="E123" s="20" t="s">
        <v>253</v>
      </c>
      <c r="F123" s="20" t="s">
        <v>254</v>
      </c>
      <c r="G123" s="20" t="s">
        <v>254</v>
      </c>
      <c r="H123" s="20" t="s">
        <v>254</v>
      </c>
      <c r="I123" s="20" t="s">
        <v>254</v>
      </c>
      <c r="J123" s="20" t="s">
        <v>254</v>
      </c>
      <c r="K123" s="20">
        <v>0</v>
      </c>
      <c r="L123" s="20">
        <v>0</v>
      </c>
      <c r="M123" s="20">
        <f t="shared" si="8"/>
        <v>0</v>
      </c>
      <c r="N123" s="20">
        <f t="shared" si="9"/>
        <v>100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188</v>
      </c>
      <c r="B124" s="30" t="s">
        <v>81</v>
      </c>
      <c r="C124" s="30" t="s">
        <v>80</v>
      </c>
      <c r="D124" s="20">
        <v>234.92</v>
      </c>
      <c r="E124" s="20">
        <v>-234.92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8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189</v>
      </c>
      <c r="B125" s="30" t="s">
        <v>165</v>
      </c>
      <c r="C125" s="30" t="s">
        <v>226</v>
      </c>
      <c r="D125" s="20" t="s">
        <v>255</v>
      </c>
      <c r="E125" s="20" t="s">
        <v>256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f t="shared" si="8"/>
        <v>0</v>
      </c>
      <c r="N125" s="20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190</v>
      </c>
      <c r="B126" s="30" t="s">
        <v>165</v>
      </c>
      <c r="C126" s="30" t="s">
        <v>117</v>
      </c>
      <c r="D126" s="20" t="s">
        <v>257</v>
      </c>
      <c r="E126" s="20">
        <v>0</v>
      </c>
      <c r="F126" s="20" t="s">
        <v>257</v>
      </c>
      <c r="G126" s="20" t="s">
        <v>257</v>
      </c>
      <c r="H126" s="20">
        <v>0</v>
      </c>
      <c r="I126" s="20">
        <v>0</v>
      </c>
      <c r="J126" s="20">
        <v>0</v>
      </c>
      <c r="K126" s="20" t="s">
        <v>257</v>
      </c>
      <c r="L126" s="20" t="s">
        <v>257</v>
      </c>
      <c r="M126" s="20">
        <f t="shared" si="8"/>
        <v>0</v>
      </c>
      <c r="N126" s="20">
        <f t="shared" si="9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191</v>
      </c>
      <c r="B127" s="30" t="s">
        <v>165</v>
      </c>
      <c r="C127" s="30" t="s">
        <v>80</v>
      </c>
      <c r="D127" s="20" t="s">
        <v>258</v>
      </c>
      <c r="E127" s="20">
        <v>0</v>
      </c>
      <c r="F127" s="20" t="s">
        <v>258</v>
      </c>
      <c r="G127" s="20" t="s">
        <v>258</v>
      </c>
      <c r="H127" s="20">
        <v>0</v>
      </c>
      <c r="I127" s="20">
        <v>0</v>
      </c>
      <c r="J127" s="20">
        <v>0</v>
      </c>
      <c r="K127" s="20" t="s">
        <v>258</v>
      </c>
      <c r="L127" s="20" t="s">
        <v>258</v>
      </c>
      <c r="M127" s="20">
        <f t="shared" si="8"/>
        <v>0</v>
      </c>
      <c r="N127" s="20">
        <f t="shared" si="9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192</v>
      </c>
      <c r="B128" s="30" t="s">
        <v>165</v>
      </c>
      <c r="C128" s="30" t="s">
        <v>226</v>
      </c>
      <c r="D128" s="20">
        <v>338.7</v>
      </c>
      <c r="E128" s="20">
        <v>0</v>
      </c>
      <c r="F128" s="20">
        <v>338.7</v>
      </c>
      <c r="G128" s="20">
        <v>338.7</v>
      </c>
      <c r="H128" s="20">
        <v>0</v>
      </c>
      <c r="I128" s="20">
        <v>0</v>
      </c>
      <c r="J128" s="20">
        <v>0</v>
      </c>
      <c r="K128" s="20">
        <v>338.7</v>
      </c>
      <c r="L128" s="20">
        <v>338.7</v>
      </c>
      <c r="M128" s="20">
        <f t="shared" si="8"/>
        <v>0</v>
      </c>
      <c r="N128" s="20">
        <f t="shared" si="9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193</v>
      </c>
      <c r="B129" s="30" t="s">
        <v>166</v>
      </c>
      <c r="C129" s="30" t="s">
        <v>75</v>
      </c>
      <c r="D129" s="20" t="s">
        <v>259</v>
      </c>
      <c r="E129" s="20">
        <v>0</v>
      </c>
      <c r="F129" s="20" t="s">
        <v>259</v>
      </c>
      <c r="G129" s="20" t="s">
        <v>259</v>
      </c>
      <c r="H129" s="20">
        <v>0</v>
      </c>
      <c r="I129" s="20">
        <v>0</v>
      </c>
      <c r="J129" s="20">
        <v>0</v>
      </c>
      <c r="K129" s="20" t="s">
        <v>259</v>
      </c>
      <c r="L129" s="20" t="s">
        <v>259</v>
      </c>
      <c r="M129" s="20">
        <f t="shared" si="8"/>
        <v>0</v>
      </c>
      <c r="N129" s="20">
        <f t="shared" si="9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194</v>
      </c>
      <c r="B130" s="30" t="s">
        <v>167</v>
      </c>
      <c r="C130" s="30" t="s">
        <v>260</v>
      </c>
      <c r="D130" s="20" t="s">
        <v>261</v>
      </c>
      <c r="E130" s="20">
        <v>0</v>
      </c>
      <c r="F130" s="20" t="s">
        <v>261</v>
      </c>
      <c r="G130" s="20" t="s">
        <v>261</v>
      </c>
      <c r="H130" s="20">
        <v>0</v>
      </c>
      <c r="I130" s="20">
        <v>0</v>
      </c>
      <c r="J130" s="20">
        <v>0</v>
      </c>
      <c r="K130" s="20" t="s">
        <v>261</v>
      </c>
      <c r="L130" s="20" t="s">
        <v>261</v>
      </c>
      <c r="M130" s="20">
        <f t="shared" si="8"/>
        <v>0</v>
      </c>
      <c r="N130" s="20">
        <f t="shared" si="9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195</v>
      </c>
      <c r="B131" s="30" t="s">
        <v>167</v>
      </c>
      <c r="C131" s="30" t="s">
        <v>262</v>
      </c>
      <c r="D131" s="20" t="s">
        <v>263</v>
      </c>
      <c r="E131" s="20">
        <v>0</v>
      </c>
      <c r="F131" s="20" t="s">
        <v>263</v>
      </c>
      <c r="G131" s="20" t="s">
        <v>263</v>
      </c>
      <c r="H131" s="20">
        <v>0</v>
      </c>
      <c r="I131" s="20">
        <v>0</v>
      </c>
      <c r="J131" s="20">
        <v>0</v>
      </c>
      <c r="K131" s="20" t="s">
        <v>263</v>
      </c>
      <c r="L131" s="20" t="s">
        <v>263</v>
      </c>
      <c r="M131" s="20">
        <f t="shared" si="8"/>
        <v>0</v>
      </c>
      <c r="N131" s="20">
        <f t="shared" si="9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196</v>
      </c>
      <c r="B132" s="30" t="s">
        <v>168</v>
      </c>
      <c r="C132" s="30" t="s">
        <v>264</v>
      </c>
      <c r="D132" s="20" t="s">
        <v>265</v>
      </c>
      <c r="E132" s="20">
        <v>0</v>
      </c>
      <c r="F132" s="20" t="s">
        <v>265</v>
      </c>
      <c r="G132" s="20" t="s">
        <v>265</v>
      </c>
      <c r="H132" s="20">
        <v>0</v>
      </c>
      <c r="I132" s="20">
        <v>0</v>
      </c>
      <c r="J132" s="20">
        <v>0</v>
      </c>
      <c r="K132" s="20" t="s">
        <v>265</v>
      </c>
      <c r="L132" s="20" t="s">
        <v>265</v>
      </c>
      <c r="M132" s="20">
        <f t="shared" si="8"/>
        <v>0</v>
      </c>
      <c r="N132" s="20">
        <f t="shared" si="9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197</v>
      </c>
      <c r="B133" s="30" t="s">
        <v>168</v>
      </c>
      <c r="C133" s="30" t="s">
        <v>264</v>
      </c>
      <c r="D133" s="20" t="s">
        <v>266</v>
      </c>
      <c r="E133" s="20">
        <v>0</v>
      </c>
      <c r="F133" s="20" t="s">
        <v>266</v>
      </c>
      <c r="G133" s="20" t="s">
        <v>266</v>
      </c>
      <c r="H133" s="20">
        <v>0</v>
      </c>
      <c r="I133" s="20">
        <v>0</v>
      </c>
      <c r="J133" s="20">
        <v>0</v>
      </c>
      <c r="K133" s="20" t="s">
        <v>266</v>
      </c>
      <c r="L133" s="20" t="s">
        <v>266</v>
      </c>
      <c r="M133" s="20">
        <f t="shared" si="8"/>
        <v>0</v>
      </c>
      <c r="N133" s="20">
        <f t="shared" si="9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198</v>
      </c>
      <c r="B134" s="30" t="s">
        <v>168</v>
      </c>
      <c r="C134" s="30" t="s">
        <v>262</v>
      </c>
      <c r="D134" s="20" t="s">
        <v>267</v>
      </c>
      <c r="E134" s="20">
        <v>0</v>
      </c>
      <c r="F134" s="20" t="s">
        <v>267</v>
      </c>
      <c r="G134" s="20" t="s">
        <v>267</v>
      </c>
      <c r="H134" s="20">
        <v>0</v>
      </c>
      <c r="I134" s="20">
        <v>0</v>
      </c>
      <c r="J134" s="20">
        <v>0</v>
      </c>
      <c r="K134" s="20" t="s">
        <v>267</v>
      </c>
      <c r="L134" s="20" t="s">
        <v>267</v>
      </c>
      <c r="M134" s="20">
        <f t="shared" si="8"/>
        <v>0</v>
      </c>
      <c r="N134" s="20">
        <f t="shared" si="9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199</v>
      </c>
      <c r="B135" s="30" t="s">
        <v>169</v>
      </c>
      <c r="C135" s="30" t="s">
        <v>268</v>
      </c>
      <c r="D135" s="20" t="s">
        <v>269</v>
      </c>
      <c r="E135" s="20">
        <v>0</v>
      </c>
      <c r="F135" s="20" t="s">
        <v>269</v>
      </c>
      <c r="G135" s="20" t="s">
        <v>269</v>
      </c>
      <c r="H135" s="20">
        <v>0</v>
      </c>
      <c r="I135" s="20">
        <v>0</v>
      </c>
      <c r="J135" s="20">
        <v>0</v>
      </c>
      <c r="K135" s="20" t="s">
        <v>269</v>
      </c>
      <c r="L135" s="20" t="s">
        <v>269</v>
      </c>
      <c r="M135" s="20">
        <f t="shared" si="8"/>
        <v>0</v>
      </c>
      <c r="N135" s="20">
        <f t="shared" si="9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200</v>
      </c>
      <c r="B136" s="30" t="s">
        <v>169</v>
      </c>
      <c r="C136" s="30" t="s">
        <v>262</v>
      </c>
      <c r="D136" s="20" t="s">
        <v>270</v>
      </c>
      <c r="E136" s="20">
        <v>0</v>
      </c>
      <c r="F136" s="20" t="s">
        <v>270</v>
      </c>
      <c r="G136" s="20" t="s">
        <v>270</v>
      </c>
      <c r="H136" s="20">
        <v>0</v>
      </c>
      <c r="I136" s="20">
        <v>0</v>
      </c>
      <c r="J136" s="20">
        <v>0</v>
      </c>
      <c r="K136" s="20" t="s">
        <v>270</v>
      </c>
      <c r="L136" s="20" t="s">
        <v>270</v>
      </c>
      <c r="M136" s="20">
        <f t="shared" si="8"/>
        <v>0</v>
      </c>
      <c r="N136" s="20">
        <f t="shared" si="9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201</v>
      </c>
      <c r="B137" s="30" t="s">
        <v>168</v>
      </c>
      <c r="C137" s="30" t="s">
        <v>262</v>
      </c>
      <c r="D137" s="20" t="s">
        <v>271</v>
      </c>
      <c r="E137" s="20">
        <v>0</v>
      </c>
      <c r="F137" s="20" t="s">
        <v>271</v>
      </c>
      <c r="G137" s="20" t="s">
        <v>271</v>
      </c>
      <c r="H137" s="20">
        <v>0</v>
      </c>
      <c r="I137" s="20">
        <v>0</v>
      </c>
      <c r="J137" s="20">
        <v>0</v>
      </c>
      <c r="K137" s="20" t="s">
        <v>271</v>
      </c>
      <c r="L137" s="20" t="s">
        <v>271</v>
      </c>
      <c r="M137" s="20">
        <f t="shared" si="8"/>
        <v>0</v>
      </c>
      <c r="N137" s="20">
        <f t="shared" si="9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202</v>
      </c>
      <c r="B138" s="30" t="s">
        <v>165</v>
      </c>
      <c r="C138" s="30" t="s">
        <v>117</v>
      </c>
      <c r="D138" s="20" t="s">
        <v>272</v>
      </c>
      <c r="E138" s="20" t="s">
        <v>273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f t="shared" si="8"/>
        <v>0</v>
      </c>
      <c r="N138" s="20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203</v>
      </c>
      <c r="B139" s="30" t="s">
        <v>165</v>
      </c>
      <c r="C139" s="30" t="s">
        <v>80</v>
      </c>
      <c r="D139" s="20">
        <v>835</v>
      </c>
      <c r="E139" s="20">
        <v>0</v>
      </c>
      <c r="F139" s="20">
        <v>835</v>
      </c>
      <c r="G139" s="20">
        <v>835</v>
      </c>
      <c r="H139" s="20">
        <v>0</v>
      </c>
      <c r="I139" s="20">
        <v>0</v>
      </c>
      <c r="J139" s="20">
        <v>0</v>
      </c>
      <c r="K139" s="20">
        <v>835</v>
      </c>
      <c r="L139" s="20">
        <v>835</v>
      </c>
      <c r="M139" s="20">
        <f t="shared" si="8"/>
        <v>0</v>
      </c>
      <c r="N139" s="20">
        <f t="shared" si="9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204</v>
      </c>
      <c r="B140" s="30" t="s">
        <v>81</v>
      </c>
      <c r="C140" s="30" t="s">
        <v>117</v>
      </c>
      <c r="D140" s="20" t="s">
        <v>274</v>
      </c>
      <c r="E140" s="20">
        <v>0</v>
      </c>
      <c r="F140" s="20" t="s">
        <v>274</v>
      </c>
      <c r="G140" s="20" t="s">
        <v>274</v>
      </c>
      <c r="H140" s="20">
        <v>0</v>
      </c>
      <c r="I140" s="20">
        <v>0</v>
      </c>
      <c r="J140" s="20">
        <v>0</v>
      </c>
      <c r="K140" s="20" t="s">
        <v>274</v>
      </c>
      <c r="L140" s="20" t="s">
        <v>274</v>
      </c>
      <c r="M140" s="20">
        <f t="shared" si="8"/>
        <v>0</v>
      </c>
      <c r="N140" s="20">
        <f t="shared" si="9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205</v>
      </c>
      <c r="B141" s="30" t="s">
        <v>81</v>
      </c>
      <c r="C141" s="30" t="s">
        <v>158</v>
      </c>
      <c r="D141" s="20" t="s">
        <v>275</v>
      </c>
      <c r="E141" s="20" t="s">
        <v>276</v>
      </c>
      <c r="F141" s="20" t="s">
        <v>277</v>
      </c>
      <c r="G141" s="20" t="s">
        <v>277</v>
      </c>
      <c r="H141" s="20" t="s">
        <v>277</v>
      </c>
      <c r="I141" s="20" t="s">
        <v>277</v>
      </c>
      <c r="J141" s="20" t="s">
        <v>277</v>
      </c>
      <c r="K141" s="20">
        <v>0</v>
      </c>
      <c r="L141" s="20">
        <v>0</v>
      </c>
      <c r="M141" s="20">
        <f t="shared" ref="M141:M151" si="10">H141-J141</f>
        <v>0</v>
      </c>
      <c r="N141" s="20">
        <f t="shared" ref="N141:N151" si="11">(I141/F141)*100</f>
        <v>100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206</v>
      </c>
      <c r="B142" s="30" t="s">
        <v>81</v>
      </c>
      <c r="C142" s="30" t="s">
        <v>117</v>
      </c>
      <c r="D142" s="20" t="s">
        <v>278</v>
      </c>
      <c r="E142" s="20" t="s">
        <v>279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f t="shared" si="10"/>
        <v>0</v>
      </c>
      <c r="N142" s="20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207</v>
      </c>
      <c r="B143" s="30" t="s">
        <v>81</v>
      </c>
      <c r="C143" s="30" t="s">
        <v>158</v>
      </c>
      <c r="D143" s="20" t="s">
        <v>280</v>
      </c>
      <c r="E143" s="20" t="s">
        <v>281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f t="shared" si="10"/>
        <v>0</v>
      </c>
      <c r="N143" s="20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208</v>
      </c>
      <c r="B144" s="30" t="s">
        <v>81</v>
      </c>
      <c r="C144" s="30" t="s">
        <v>282</v>
      </c>
      <c r="D144" s="20" t="s">
        <v>283</v>
      </c>
      <c r="E144" s="20" t="s">
        <v>344</v>
      </c>
      <c r="F144" s="20" t="s">
        <v>345</v>
      </c>
      <c r="G144" s="20" t="s">
        <v>345</v>
      </c>
      <c r="H144" s="20" t="s">
        <v>284</v>
      </c>
      <c r="I144" s="20" t="s">
        <v>346</v>
      </c>
      <c r="J144" s="20" t="s">
        <v>346</v>
      </c>
      <c r="K144" s="20" t="s">
        <v>347</v>
      </c>
      <c r="L144" s="20" t="s">
        <v>348</v>
      </c>
      <c r="M144" s="20">
        <f t="shared" si="10"/>
        <v>578143.64999999991</v>
      </c>
      <c r="N144" s="20">
        <f t="shared" si="11"/>
        <v>49.723698096995669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209</v>
      </c>
      <c r="B145" s="30" t="s">
        <v>81</v>
      </c>
      <c r="C145" s="30" t="s">
        <v>282</v>
      </c>
      <c r="D145" s="20" t="s">
        <v>285</v>
      </c>
      <c r="E145" s="20" t="s">
        <v>286</v>
      </c>
      <c r="F145" s="20" t="s">
        <v>287</v>
      </c>
      <c r="G145" s="20" t="s">
        <v>287</v>
      </c>
      <c r="H145" s="20" t="s">
        <v>287</v>
      </c>
      <c r="I145" s="20" t="s">
        <v>349</v>
      </c>
      <c r="J145" s="20" t="s">
        <v>349</v>
      </c>
      <c r="K145" s="20">
        <v>0</v>
      </c>
      <c r="L145" s="20" t="s">
        <v>350</v>
      </c>
      <c r="M145" s="20">
        <f t="shared" si="10"/>
        <v>466711.82000000007</v>
      </c>
      <c r="N145" s="20">
        <f t="shared" si="11"/>
        <v>62.914275176753264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210</v>
      </c>
      <c r="B146" s="30" t="s">
        <v>81</v>
      </c>
      <c r="C146" s="30" t="s">
        <v>288</v>
      </c>
      <c r="D146" s="20" t="s">
        <v>289</v>
      </c>
      <c r="E146" s="20" t="s">
        <v>290</v>
      </c>
      <c r="F146" s="20" t="s">
        <v>291</v>
      </c>
      <c r="G146" s="20" t="s">
        <v>291</v>
      </c>
      <c r="H146" s="20" t="s">
        <v>351</v>
      </c>
      <c r="I146" s="20" t="s">
        <v>351</v>
      </c>
      <c r="J146" s="20" t="s">
        <v>351</v>
      </c>
      <c r="K146" s="20" t="s">
        <v>352</v>
      </c>
      <c r="L146" s="20" t="s">
        <v>352</v>
      </c>
      <c r="M146" s="20">
        <f t="shared" si="10"/>
        <v>0</v>
      </c>
      <c r="N146" s="20">
        <f t="shared" si="11"/>
        <v>43.108358508380306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211</v>
      </c>
      <c r="B147" s="30" t="s">
        <v>81</v>
      </c>
      <c r="C147" s="30" t="s">
        <v>292</v>
      </c>
      <c r="D147" s="20" t="s">
        <v>293</v>
      </c>
      <c r="E147" s="20" t="s">
        <v>294</v>
      </c>
      <c r="F147" s="20" t="s">
        <v>295</v>
      </c>
      <c r="G147" s="20" t="s">
        <v>295</v>
      </c>
      <c r="H147" s="20" t="s">
        <v>296</v>
      </c>
      <c r="I147" s="20" t="s">
        <v>296</v>
      </c>
      <c r="J147" s="20" t="s">
        <v>296</v>
      </c>
      <c r="K147" s="20" t="s">
        <v>297</v>
      </c>
      <c r="L147" s="20" t="s">
        <v>297</v>
      </c>
      <c r="M147" s="20">
        <f t="shared" si="10"/>
        <v>0</v>
      </c>
      <c r="N147" s="20">
        <f t="shared" si="11"/>
        <v>45.194428645445555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212</v>
      </c>
      <c r="B148" s="30" t="s">
        <v>81</v>
      </c>
      <c r="C148" s="30" t="s">
        <v>158</v>
      </c>
      <c r="D148" s="20" t="s">
        <v>298</v>
      </c>
      <c r="E148" s="20" t="s">
        <v>299</v>
      </c>
      <c r="F148" s="20" t="s">
        <v>300</v>
      </c>
      <c r="G148" s="20" t="s">
        <v>300</v>
      </c>
      <c r="H148" s="20">
        <v>0</v>
      </c>
      <c r="I148" s="20">
        <v>0</v>
      </c>
      <c r="J148" s="20">
        <v>0</v>
      </c>
      <c r="K148" s="20" t="s">
        <v>300</v>
      </c>
      <c r="L148" s="20" t="s">
        <v>300</v>
      </c>
      <c r="M148" s="20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213</v>
      </c>
      <c r="B149" s="30" t="s">
        <v>81</v>
      </c>
      <c r="C149" s="30" t="s">
        <v>288</v>
      </c>
      <c r="D149" s="26" t="s">
        <v>301</v>
      </c>
      <c r="E149" s="26">
        <v>0</v>
      </c>
      <c r="F149" s="26" t="s">
        <v>301</v>
      </c>
      <c r="G149" s="26" t="s">
        <v>301</v>
      </c>
      <c r="H149" s="26">
        <v>449.07</v>
      </c>
      <c r="I149" s="26">
        <v>449.07</v>
      </c>
      <c r="J149" s="26">
        <v>449.07</v>
      </c>
      <c r="K149" s="26" t="s">
        <v>302</v>
      </c>
      <c r="L149" s="26" t="s">
        <v>302</v>
      </c>
      <c r="M149" s="26">
        <f t="shared" si="10"/>
        <v>0</v>
      </c>
      <c r="N149" s="26">
        <f t="shared" si="11"/>
        <v>1.6585414496864403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214</v>
      </c>
      <c r="B150" s="30" t="s">
        <v>81</v>
      </c>
      <c r="C150" s="32" t="s">
        <v>292</v>
      </c>
      <c r="D150" s="33" t="s">
        <v>303</v>
      </c>
      <c r="E150" s="33">
        <v>0</v>
      </c>
      <c r="F150" s="33" t="s">
        <v>303</v>
      </c>
      <c r="G150" s="33" t="s">
        <v>303</v>
      </c>
      <c r="H150" s="33">
        <v>0</v>
      </c>
      <c r="I150" s="33">
        <v>0</v>
      </c>
      <c r="J150" s="33">
        <v>0</v>
      </c>
      <c r="K150" s="33" t="s">
        <v>303</v>
      </c>
      <c r="L150" s="33" t="s">
        <v>303</v>
      </c>
      <c r="M150" s="27">
        <f t="shared" si="10"/>
        <v>0</v>
      </c>
      <c r="N150" s="27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215</v>
      </c>
      <c r="B151" s="30" t="s">
        <v>81</v>
      </c>
      <c r="C151" s="32" t="s">
        <v>282</v>
      </c>
      <c r="D151" s="33" t="s">
        <v>304</v>
      </c>
      <c r="E151" s="33" t="s">
        <v>305</v>
      </c>
      <c r="F151" s="33" t="s">
        <v>306</v>
      </c>
      <c r="G151" s="33" t="s">
        <v>306</v>
      </c>
      <c r="H151" s="33">
        <v>0</v>
      </c>
      <c r="I151" s="33">
        <v>0</v>
      </c>
      <c r="J151" s="33">
        <v>0</v>
      </c>
      <c r="K151" s="33" t="s">
        <v>306</v>
      </c>
      <c r="L151" s="33" t="s">
        <v>306</v>
      </c>
      <c r="M151" s="27">
        <f t="shared" si="10"/>
        <v>0</v>
      </c>
      <c r="N151" s="27">
        <f t="shared" si="11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5"/>
      <c r="C152" s="18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5"/>
      <c r="C153" s="1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</sheetData>
  <mergeCells count="1">
    <mergeCell ref="A67:L67"/>
  </mergeCells>
  <pageMargins left="0.7" right="0.7" top="0.75" bottom="0.75" header="0" footer="0"/>
  <pageSetup orientation="landscape" r:id="rId1"/>
  <ignoredErrors>
    <ignoredError sqref="D77:N151 D12:M12 D9:G9 M9 D10:G10 M10 D11:G11 M11 D15:M15 D13:G13 M13 D14 M14 D18:M20 D16 H16:J16 M16 D17:G17 M17 D22:M22 D21:G21 M21 D25:M25 D23:G23 M23 D24:G24 M24 D27:M27 D26 J26 M26 D31:M31 D28 J28 M28 D29:G29 M29 D30:G30 M30 D35:M35 D32 M32 D37 D36:G36 M36 D39:M39 D38 M38 D56:M56 D55:G55 M55 D59:M59 D57 J57 M57 D58 H58:J58 M58 D64:M66 D60 M60 D61 M61 M62 D63 M63 D33 M33 D34 H34:J34 M34 H37:J37 M37 D41:M41 D40 H40:J40 M40 D43:M46 D42 H42:J42 M42 D48:M54 D47:J47 L47:M4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41">
        <v>45443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5" sqref="B1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2024-06-05T21:17:30Z</dcterms:modified>
</cp:coreProperties>
</file>